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'1'!$A$1:$J$71</definedName>
    <definedName name="_xlnm.Print_Area" localSheetId="8">'2'!$A$1:$J$35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9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 refMode="R1C1"/>
</workbook>
</file>

<file path=xl/sharedStrings.xml><?xml version="1.0" encoding="utf-8"?>
<sst xmlns="http://schemas.openxmlformats.org/spreadsheetml/2006/main" count="939" uniqueCount="161">
  <si>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</si>
  <si>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</si>
  <si>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</si>
  <si>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</si>
  <si>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</si>
  <si>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</si>
  <si>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</si>
  <si>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</si>
  <si>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</si>
  <si>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</si>
  <si>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</si>
  <si>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</si>
  <si>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</si>
  <si>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</si>
  <si>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</si>
  <si>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</si>
  <si>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</si>
  <si>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</si>
  <si>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</si>
  <si>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</si>
  <si>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</si>
  <si>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</si>
  <si>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</si>
  <si>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</si>
  <si>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</si>
  <si>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</si>
  <si>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</si>
  <si>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</si>
  <si>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</si>
  <si>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</si>
  <si>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</si>
  <si>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</si>
  <si>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</si>
  <si>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</si>
  <si>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</si>
  <si>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Яковлев Михаил</t>
  </si>
  <si>
    <t>Гизятов Сергей</t>
  </si>
  <si>
    <t>Ахтемзянов Рустам</t>
  </si>
  <si>
    <t>Сафиуллин Азат</t>
  </si>
  <si>
    <t>Максютов Азат</t>
  </si>
  <si>
    <t>Лютый Олег</t>
  </si>
  <si>
    <t>Валеев Риф</t>
  </si>
  <si>
    <t>Харламов Руслан</t>
  </si>
  <si>
    <t>Отин Роман</t>
  </si>
  <si>
    <t>Исмайлов Азат</t>
  </si>
  <si>
    <t>Горбунов Валентин</t>
  </si>
  <si>
    <t>Уткулов Ринат</t>
  </si>
  <si>
    <t>Шариков Сергей</t>
  </si>
  <si>
    <t>Мазурин Викентий</t>
  </si>
  <si>
    <t>Старновский Семен</t>
  </si>
  <si>
    <t>Аглетдинов Руслан</t>
  </si>
  <si>
    <t>Семенов Юрий</t>
  </si>
  <si>
    <t>Хабиров Марс</t>
  </si>
  <si>
    <t>Ким Антон</t>
  </si>
  <si>
    <t>Зарипов Айрат</t>
  </si>
  <si>
    <t>Холматов Марат</t>
  </si>
  <si>
    <t>Поскряков Александр</t>
  </si>
  <si>
    <t>Давлетов Тимур</t>
  </si>
  <si>
    <t>Финал Турнира Дню радио. 3 мая.</t>
  </si>
  <si>
    <t>Ратникова Наталья</t>
  </si>
  <si>
    <t>Полуфинал Турнира Дню радио. 27 апреля.</t>
  </si>
  <si>
    <t>Лежнев Артем</t>
  </si>
  <si>
    <t>Мурсалимова Инна</t>
  </si>
  <si>
    <t>Салманов Сергей</t>
  </si>
  <si>
    <t>Хубатулин Ринат</t>
  </si>
  <si>
    <t>Тодрамович Александр</t>
  </si>
  <si>
    <t>Савилов Дмитрий</t>
  </si>
  <si>
    <t>Андреев Вячеслав</t>
  </si>
  <si>
    <t>Халимонов Евгений</t>
  </si>
  <si>
    <t>Мухаметов Ришат</t>
  </si>
  <si>
    <t>Иванов Дмитрий</t>
  </si>
  <si>
    <t>Усков Сергей</t>
  </si>
  <si>
    <t>Баринов Владимир</t>
  </si>
  <si>
    <t>Насыров Илдар</t>
  </si>
  <si>
    <t>Шапошников Александр</t>
  </si>
  <si>
    <t>Емелин Илья</t>
  </si>
  <si>
    <t>Кузнецов Дмитрий</t>
  </si>
  <si>
    <t>Барышев Сергей</t>
  </si>
  <si>
    <t>1/4 финала Турнира Дню радио. 19 апреля.</t>
  </si>
  <si>
    <t>Усманов Тимур</t>
  </si>
  <si>
    <t>Ярминкин Владимир</t>
  </si>
  <si>
    <t>Толкачев Иван</t>
  </si>
  <si>
    <t>Ласько Михаил</t>
  </si>
  <si>
    <t>Килюшев Анатолий</t>
  </si>
  <si>
    <t>Зырянов Владимир</t>
  </si>
  <si>
    <t>Яковлев Роман</t>
  </si>
  <si>
    <t>Мухамадеев Артур</t>
  </si>
  <si>
    <t>Рахматуллин Равиль</t>
  </si>
  <si>
    <t>Аубакиров Рустам</t>
  </si>
  <si>
    <t>1/8 финала Турнира Дню радио. 12 апреля.</t>
  </si>
  <si>
    <t>Нестеренко Георгий</t>
  </si>
  <si>
    <t>Грошев Юрий</t>
  </si>
  <si>
    <t>1/16 финала Турнира Дню радио. 6 апреля.</t>
  </si>
  <si>
    <t>Гайнанов Азат</t>
  </si>
  <si>
    <t>Саяхов Радик</t>
  </si>
  <si>
    <t>Хакимов Фларит</t>
  </si>
  <si>
    <t>Ишметов Александр</t>
  </si>
  <si>
    <t>Копылов Иван</t>
  </si>
  <si>
    <t>Гафурова Эльмира</t>
  </si>
  <si>
    <t>Волков Арнольд</t>
  </si>
  <si>
    <t>Саитов Ринат</t>
  </si>
  <si>
    <t>Юлдашбаев Марат</t>
  </si>
  <si>
    <t>Латыпов Аллан</t>
  </si>
  <si>
    <t>Килюшева Мария</t>
  </si>
  <si>
    <t>Якшимбетов Радмир</t>
  </si>
  <si>
    <t>Крайников Геннадий</t>
  </si>
  <si>
    <t>Лукьянова Ирина</t>
  </si>
  <si>
    <t>Килюшева Виктория</t>
  </si>
  <si>
    <t>1/32 финала Турнира Дню радио. 29 марта.</t>
  </si>
  <si>
    <t>Ямалетдинов Азамат</t>
  </si>
  <si>
    <t>Субхангулов Артем</t>
  </si>
  <si>
    <t>Краснова Светлана</t>
  </si>
  <si>
    <t>Карташов Алексей</t>
  </si>
  <si>
    <t>Зарипова Эльвина</t>
  </si>
  <si>
    <t>Латыпов Тимур</t>
  </si>
  <si>
    <t>Алексеев Олег</t>
  </si>
  <si>
    <t>Гайсин Ильнур</t>
  </si>
  <si>
    <t>Курбаншоева Лесана</t>
  </si>
  <si>
    <t>Хакимова Фиоза</t>
  </si>
  <si>
    <t>Валинуров Денис</t>
  </si>
  <si>
    <t>Султангулов Рим</t>
  </si>
  <si>
    <t>Захаров Андрей</t>
  </si>
  <si>
    <t>Кудашев Руслан</t>
  </si>
  <si>
    <t>Тимербулатов Тагир</t>
  </si>
  <si>
    <t>Мурзин Рустем</t>
  </si>
  <si>
    <t>Ишмаева Юлия</t>
  </si>
  <si>
    <t>Абдуллин Урал</t>
  </si>
  <si>
    <t>Краснов Дмитрий</t>
  </si>
  <si>
    <t>Корнилов Руслан</t>
  </si>
  <si>
    <t>Гордеев Андрей</t>
  </si>
  <si>
    <t>Молдаванцев Никита</t>
  </si>
  <si>
    <t>Абдулкадыров Рамиль</t>
  </si>
  <si>
    <t>Аминев Зинур</t>
  </si>
  <si>
    <t>Брылов Егор</t>
  </si>
  <si>
    <t>Хусаинов Альберт</t>
  </si>
  <si>
    <t>Валеев Ильмир</t>
  </si>
  <si>
    <t>Зайнетдинов Марсель</t>
  </si>
  <si>
    <t>Гильванов Роман</t>
  </si>
  <si>
    <t>Зайнуллина Юлия</t>
  </si>
  <si>
    <t>Шайхутдинов Артур</t>
  </si>
  <si>
    <t>Фахритдинов Эдгар</t>
  </si>
  <si>
    <t>Чипчев Алексей</t>
  </si>
  <si>
    <t>Халилова Роксана</t>
  </si>
  <si>
    <t>Сайфуллина Азалия</t>
  </si>
  <si>
    <t>Цветков Антон</t>
  </si>
  <si>
    <t>Бурангулов Радмир</t>
  </si>
  <si>
    <t>Бабчук Владимир</t>
  </si>
  <si>
    <t>Рафиков Ильнар</t>
  </si>
  <si>
    <t>Халилов Арслан</t>
  </si>
  <si>
    <t>Муллин Артур</t>
  </si>
  <si>
    <t>Узянбаева Регина</t>
  </si>
  <si>
    <t>Файзуллин Тимур</t>
  </si>
  <si>
    <t>Субхангулов Арнольд</t>
  </si>
  <si>
    <t>Ефимов Валентин</t>
  </si>
  <si>
    <t>Мисник Сергей</t>
  </si>
  <si>
    <t>Яценко Олег</t>
  </si>
  <si>
    <t>Латыпов Артур</t>
  </si>
  <si>
    <t>Андреева Александра</t>
  </si>
  <si>
    <t>Гилязова Альбина</t>
  </si>
  <si>
    <t>Акатьев Александр</t>
  </si>
  <si>
    <t>19-е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</si>
</sst>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108</v>
      </c>
      <c r="D2" s="27"/>
      <c r="E2" s="27"/>
      <c r="F2" s="27"/>
      <c r="G2" s="27"/>
      <c r="H2" s="27"/>
      <c r="I2" s="27"/>
    </row>
    <row r="3" spans="1:9" ht="18">
      <c r="A3" s="23" t="s">
        <v>109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110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125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126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127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128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129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130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131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134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135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136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137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138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139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140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141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142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143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144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145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146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147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148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87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149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150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151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152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153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154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155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156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157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158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159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77</v>
      </c>
      <c r="B2" s="27"/>
      <c r="C2" s="29" t="s">
        <v>78</v>
      </c>
      <c r="D2" s="27"/>
      <c r="E2" s="27"/>
      <c r="F2" s="27"/>
      <c r="G2" s="27"/>
      <c r="H2" s="27"/>
      <c r="I2" s="27"/>
    </row>
    <row r="3" spans="1:9" ht="18">
      <c r="A3" s="23" t="s">
        <v>65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1/4 финала Турнира Дню радио. 19 апреля.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Ласько Михаил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Насыров Илдар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67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Усманов Тимур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79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Яковлев Роман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Мухамадеев Артур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Андреев Вячеслав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67</v>
      </c>
      <c r="G19" s="8"/>
      <c r="H19" s="8"/>
      <c r="I19" s="8"/>
    </row>
    <row r="20" spans="1:9" ht="12.75">
      <c r="A20" s="4">
        <v>3</v>
      </c>
      <c r="B20" s="6" t="str">
        <f>Сп1!A3</f>
        <v>Тодрамович Александр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65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Рахматуллин Равиль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65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Зырянов Владимир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Ярминкин Владимир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65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Толкачев Иван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83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Килюшев Анатолий</v>
      </c>
      <c r="C30" s="11"/>
      <c r="D30" s="11"/>
      <c r="E30" s="4">
        <v>-15</v>
      </c>
      <c r="F30" s="6" t="str">
        <f>IF(F19=E11,E27,IF(F19=E27,E11,0))</f>
        <v>Тодрамович Александр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88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Аубакиров Рустам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88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Барышев Сергей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Кузнецов Дмитрий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Насыров Илдар</v>
      </c>
      <c r="C38" s="7">
        <v>20</v>
      </c>
      <c r="D38" s="35" t="s">
        <v>73</v>
      </c>
      <c r="E38" s="7">
        <v>26</v>
      </c>
      <c r="F38" s="35" t="s">
        <v>76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Килюшев Анатолий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Яковлев Роман</v>
      </c>
      <c r="C40" s="5"/>
      <c r="D40" s="7">
        <v>24</v>
      </c>
      <c r="E40" s="36" t="s">
        <v>80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85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Мухамадеев Артур</v>
      </c>
      <c r="C42" s="7">
        <v>21</v>
      </c>
      <c r="D42" s="36" t="s">
        <v>80</v>
      </c>
      <c r="E42" s="15"/>
      <c r="F42" s="7">
        <v>28</v>
      </c>
      <c r="G42" s="35" t="s">
        <v>76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Ярминкин Владимир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Рахматуллин Равиль</v>
      </c>
      <c r="C44" s="5"/>
      <c r="D44" s="4">
        <v>-14</v>
      </c>
      <c r="E44" s="6" t="str">
        <f>IF(E27=D23,D31,IF(E27=D31,D23,0))</f>
        <v>Аубакиров Рустам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84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Зырянов Владимир</v>
      </c>
      <c r="C46" s="7">
        <v>22</v>
      </c>
      <c r="D46" s="35" t="s">
        <v>79</v>
      </c>
      <c r="E46" s="7">
        <v>27</v>
      </c>
      <c r="F46" s="36" t="s">
        <v>79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Усманов Тимур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Толкачев Иван</v>
      </c>
      <c r="C48" s="5"/>
      <c r="D48" s="7">
        <v>25</v>
      </c>
      <c r="E48" s="36" t="s">
        <v>79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77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Барышев Сергей</v>
      </c>
      <c r="C50" s="7">
        <v>23</v>
      </c>
      <c r="D50" s="36" t="s">
        <v>77</v>
      </c>
      <c r="E50" s="15"/>
      <c r="F50" s="4">
        <v>-28</v>
      </c>
      <c r="G50" s="6" t="str">
        <f>IF(G42=F38,F46,IF(G42=F46,F38,0))</f>
        <v>Усманов Тимур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Ласько Михаил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Ярминкин Владимир</v>
      </c>
      <c r="C53" s="5"/>
      <c r="D53" s="4">
        <v>-20</v>
      </c>
      <c r="E53" s="6"/>
      <c r="F53" s="5"/>
      <c r="G53" s="5"/>
      <c r="H53" s="5"/>
      <c r="I53" s="5"/>
    </row>
    <row r="54" spans="1:9" ht="12.75">
      <c r="A54" s="5"/>
      <c r="B54" s="7">
        <v>29</v>
      </c>
      <c r="C54" s="8" t="s">
        <v>80</v>
      </c>
      <c r="D54" s="5"/>
      <c r="E54" s="7">
        <v>31</v>
      </c>
      <c r="F54" s="8"/>
      <c r="G54" s="5"/>
      <c r="H54" s="5"/>
      <c r="I54" s="5"/>
    </row>
    <row r="55" spans="1:9" ht="12.75">
      <c r="A55" s="4">
        <v>-27</v>
      </c>
      <c r="B55" s="10" t="str">
        <f>IF(F46=E44,E48,IF(F46=E48,E44,0))</f>
        <v>Аубакиров Рустам</v>
      </c>
      <c r="C55" s="16" t="s">
        <v>4</v>
      </c>
      <c r="D55" s="4">
        <v>-21</v>
      </c>
      <c r="E55" s="10"/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Аубакиров Рустам</v>
      </c>
      <c r="D56" s="5"/>
      <c r="E56" s="5"/>
      <c r="F56" s="7">
        <v>33</v>
      </c>
      <c r="G56" s="8"/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/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Насыров Илдар</v>
      </c>
      <c r="C58" s="5"/>
      <c r="D58" s="5"/>
      <c r="E58" s="7">
        <v>32</v>
      </c>
      <c r="F58" s="12"/>
      <c r="G58" s="20"/>
      <c r="H58" s="5"/>
      <c r="I58" s="5"/>
    </row>
    <row r="59" spans="1:9" ht="12.75">
      <c r="A59" s="5"/>
      <c r="B59" s="7">
        <v>30</v>
      </c>
      <c r="C59" s="8"/>
      <c r="D59" s="4">
        <v>-23</v>
      </c>
      <c r="E59" s="10"/>
      <c r="F59" s="4">
        <v>-33</v>
      </c>
      <c r="G59" s="6">
        <f>IF(G56=F54,F58,IF(G56=F58,F54,0))</f>
        <v>0</v>
      </c>
      <c r="H59" s="14"/>
      <c r="I59" s="14"/>
    </row>
    <row r="60" spans="1:9" ht="12.75">
      <c r="A60" s="4">
        <v>-25</v>
      </c>
      <c r="B60" s="10" t="str">
        <f>IF(E48=D46,D50,IF(E48=D50,D46,0))</f>
        <v>Барышев Сергей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>
        <f>IF(C59=B58,B60,IF(C59=B60,B58,0))</f>
        <v>0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/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2" t="s">
        <v>10</v>
      </c>
      <c r="I64" s="32"/>
    </row>
    <row r="65" spans="1:9" ht="12.75">
      <c r="A65" s="4">
        <v>-17</v>
      </c>
      <c r="B65" s="10"/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/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/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61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Дню радио. 27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Насыров Илдар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Баринов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Тодрамович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Хубатулин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Мурсалимова Инна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Халимонов Евгений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Мухаметов Ришат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Емелин Илья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Лежнев Артем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Шапошников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Иванов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Андреев Вячеслав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Салманов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Семенов Юрий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51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Савилов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Усков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71</v>
      </c>
      <c r="D61" s="11"/>
      <c r="E61" s="4">
        <v>-58</v>
      </c>
      <c r="F61" s="6" t="str">
        <f>IF(Кстр2!H14=Кстр2!G10,Кстр2!G18,IF(Кстр2!H14=Кстр2!G18,Кстр2!G10,0))</f>
        <v>Халимонов Евгений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Давлетов Тимур</v>
      </c>
      <c r="C62" s="11"/>
      <c r="D62" s="11"/>
      <c r="E62" s="5"/>
      <c r="F62" s="7">
        <v>61</v>
      </c>
      <c r="G62" s="8" t="s">
        <v>46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IF(Кстр2!H30=Кстр2!G26,Кстр2!G34,IF(Кстр2!H30=Кстр2!G34,Кстр2!G26,0))</f>
        <v>Уткулов Ринат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Халимонов Евгений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Савилов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Хубатулин Ринат</v>
      </c>
      <c r="C68" s="5"/>
      <c r="D68" s="5"/>
      <c r="E68" s="4">
        <v>-57</v>
      </c>
      <c r="F68" s="10" t="str">
        <f>IF(Кстр2!G26=Кстр2!F22,Кстр2!F30,IF(Кстр2!G26=Кстр2!F30,Кстр2!F22,0))</f>
        <v>Салманов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64</v>
      </c>
      <c r="D69" s="5"/>
      <c r="E69" s="5"/>
      <c r="F69" s="4">
        <v>-62</v>
      </c>
      <c r="G69" s="6" t="str">
        <f>IF(G67=F66,F68,IF(G67=F68,F66,0))</f>
        <v>Савилов Дмитрий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Андреев Вячеслав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62</v>
      </c>
      <c r="E71" s="4">
        <v>-63</v>
      </c>
      <c r="F71" s="6" t="str">
        <f>IF(C69=B68,B70,IF(C69=B70,B68,0))</f>
        <v>Андреев Вячеслав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Мурсалимова Инна</v>
      </c>
      <c r="C72" s="11"/>
      <c r="D72" s="17" t="s">
        <v>6</v>
      </c>
      <c r="E72" s="5"/>
      <c r="F72" s="7">
        <v>66</v>
      </c>
      <c r="G72" s="8" t="s">
        <v>65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62</v>
      </c>
      <c r="D73" s="20"/>
      <c r="E73" s="4">
        <v>-64</v>
      </c>
      <c r="F73" s="10" t="str">
        <f>IF(C73=B72,B74,IF(C73=B74,B72,0))</f>
        <v>Тодрамович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Тодрамович Александр</v>
      </c>
      <c r="C74" s="4">
        <v>-65</v>
      </c>
      <c r="D74" s="6" t="str">
        <f>IF(D71=C69,C73,IF(D71=C73,C69,0))</f>
        <v>Хубатулин Ринат</v>
      </c>
      <c r="E74" s="5"/>
      <c r="F74" s="4">
        <v>-66</v>
      </c>
      <c r="G74" s="6" t="str">
        <f>IF(G72=F71,F73,IF(G72=F73,F71,0))</f>
        <v>Андреев Вячеслав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Дню радио. 27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Хубатулин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Насыров Илдар</v>
      </c>
      <c r="C6" s="7">
        <v>40</v>
      </c>
      <c r="D6" s="14" t="s">
        <v>71</v>
      </c>
      <c r="E6" s="7">
        <v>52</v>
      </c>
      <c r="F6" s="14" t="s">
        <v>66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Усков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66</v>
      </c>
      <c r="E10" s="15"/>
      <c r="F10" s="7">
        <v>56</v>
      </c>
      <c r="G10" s="14" t="s">
        <v>68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Савилов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67</v>
      </c>
      <c r="E14" s="7">
        <v>53</v>
      </c>
      <c r="F14" s="21" t="s">
        <v>68</v>
      </c>
      <c r="G14" s="7">
        <v>58</v>
      </c>
      <c r="H14" s="14" t="s">
        <v>61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Андреев Вячеслав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Емелин Илья</v>
      </c>
      <c r="C16" s="5"/>
      <c r="D16" s="7">
        <v>49</v>
      </c>
      <c r="E16" s="21" t="s">
        <v>67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70</v>
      </c>
      <c r="E18" s="15"/>
      <c r="F18" s="4">
        <v>-30</v>
      </c>
      <c r="G18" s="10" t="str">
        <f>IF(Кстр1!F51=Кстр1!E43,Кстр1!E59,IF(Кстр1!F51=Кстр1!E59,Кстр1!E43,0))</f>
        <v>Лежнев Артем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Салманов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Шапошников Александр</v>
      </c>
      <c r="C22" s="7">
        <v>44</v>
      </c>
      <c r="D22" s="14" t="s">
        <v>69</v>
      </c>
      <c r="E22" s="7">
        <v>54</v>
      </c>
      <c r="F22" s="14" t="s">
        <v>63</v>
      </c>
      <c r="G22" s="15"/>
      <c r="H22" s="7">
        <v>60</v>
      </c>
      <c r="I22" s="26" t="s">
        <v>61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Мухаметов Ришат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62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Мурсалимова Инна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Семенов Юрий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65</v>
      </c>
      <c r="E30" s="7">
        <v>55</v>
      </c>
      <c r="F30" s="21" t="s">
        <v>51</v>
      </c>
      <c r="G30" s="7">
        <v>59</v>
      </c>
      <c r="H30" s="21" t="s">
        <v>51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Давлетов Тимур</v>
      </c>
      <c r="C32" s="5"/>
      <c r="D32" s="7">
        <v>51</v>
      </c>
      <c r="E32" s="21" t="s">
        <v>65</v>
      </c>
      <c r="F32" s="5"/>
      <c r="G32" s="11"/>
      <c r="H32" s="4">
        <v>-60</v>
      </c>
      <c r="I32" s="33" t="str">
        <f>IF(I22=H14,H30,IF(I22=H30,H14,0))</f>
        <v>Семенов Юрий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72</v>
      </c>
      <c r="E34" s="15"/>
      <c r="F34" s="4">
        <v>-29</v>
      </c>
      <c r="G34" s="10" t="str">
        <f>IF(Кстр1!F19=Кстр1!E11,Кстр1!E27,IF(Кстр1!F19=Кстр1!E27,Кстр1!E11,0))</f>
        <v>Уткулов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Баринов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Насыров Илдар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73</v>
      </c>
      <c r="D38" s="5"/>
      <c r="E38" s="5"/>
      <c r="F38" s="5"/>
      <c r="G38" s="7">
        <v>67</v>
      </c>
      <c r="H38" s="14" t="s">
        <v>70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Иванов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73</v>
      </c>
      <c r="E40" s="5"/>
      <c r="F40" s="5"/>
      <c r="G40" s="5"/>
      <c r="H40" s="7">
        <v>69</v>
      </c>
      <c r="I40" s="25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Мухаметов Ришат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75</v>
      </c>
      <c r="D42" s="11"/>
      <c r="E42" s="5"/>
      <c r="F42" s="5"/>
      <c r="G42" s="7">
        <v>68</v>
      </c>
      <c r="H42" s="21" t="s">
        <v>72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Емелин Илья</v>
      </c>
      <c r="C43" s="5"/>
      <c r="D43" s="11"/>
      <c r="E43" s="5"/>
      <c r="F43" s="4">
        <v>-51</v>
      </c>
      <c r="G43" s="10" t="str">
        <f>IF(E32=D30,D34,IF(E32=D34,D30,0))</f>
        <v>Баринов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Иванов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Шапошников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Усков Сергей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74</v>
      </c>
      <c r="D46" s="11"/>
      <c r="E46" s="5"/>
      <c r="F46" s="5"/>
      <c r="G46" s="5"/>
      <c r="H46" s="7">
        <v>70</v>
      </c>
      <c r="I46" s="26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Мухаметов Ришат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57</v>
      </c>
      <c r="E48" s="5"/>
      <c r="F48" s="5"/>
      <c r="G48" s="5"/>
      <c r="H48" s="4">
        <v>-70</v>
      </c>
      <c r="I48" s="6" t="str">
        <f>IF(I46=H45,H47,IF(I46=H47,H45,0))</f>
        <v>Усков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57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Емелин Илья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74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Шапошников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Емелин Илья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радио. 3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Аглетдинов Руслан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Старновский Семен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Давлетов Тимур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Сафиуллин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Зарипов Айрат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Горбунов Валентин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Уткулов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Ким Антон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Гизятов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Шариков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Исмайлов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Холматов Марат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Лютый Олег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Поскряков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Отин Роман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Мазурин Викентий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Холматов Марат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Семенов Юрий</v>
      </c>
      <c r="C62" s="11"/>
      <c r="D62" s="11"/>
      <c r="E62" s="5"/>
      <c r="F62" s="7">
        <v>61</v>
      </c>
      <c r="G62" s="8" t="s">
        <v>39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Холматов Марат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Яковлев Михаил</v>
      </c>
      <c r="C66" s="5"/>
      <c r="D66" s="5"/>
      <c r="E66" s="4">
        <v>-56</v>
      </c>
      <c r="F66" s="6" t="str">
        <f>IF(Мстр2!G10=Мстр2!F6,Мстр2!F14,IF(Мстр2!G10=Мстр2!F14,Мстр2!F6,0))</f>
        <v>Харламов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Аглетдинов Руслан</v>
      </c>
      <c r="C68" s="5"/>
      <c r="D68" s="5"/>
      <c r="E68" s="4">
        <v>-57</v>
      </c>
      <c r="F68" s="10" t="str">
        <f>IF(Мстр2!G26=Мстр2!F22,Мстр2!F30,IF(Мстр2!G26=Мстр2!F30,Мстр2!F22,0))</f>
        <v>Старновский Семен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50</v>
      </c>
      <c r="D69" s="5"/>
      <c r="E69" s="5"/>
      <c r="F69" s="4">
        <v>-62</v>
      </c>
      <c r="G69" s="6" t="str">
        <f>IF(G67=F66,F68,IF(G67=F68,F66,0))</f>
        <v>Харламов Руслан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Ахтемзянов Рустам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Уткулов Ринат</v>
      </c>
      <c r="C72" s="11"/>
      <c r="D72" s="17" t="s">
        <v>6</v>
      </c>
      <c r="E72" s="5"/>
      <c r="F72" s="7">
        <v>66</v>
      </c>
      <c r="G72" s="8" t="s">
        <v>46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Уткулов Ринат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Отин Роман</v>
      </c>
      <c r="C74" s="4">
        <v>-65</v>
      </c>
      <c r="D74" s="6" t="str">
        <f>IF(D71=C69,C73,IF(D71=C73,C69,0))</f>
        <v>Аглетдинов Руслан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радио. 3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Аглетдинов Руслан</v>
      </c>
      <c r="C6" s="7">
        <v>40</v>
      </c>
      <c r="D6" s="14" t="s">
        <v>50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Давлетов Тимур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55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Лютый Олег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Зарипов Айрат</v>
      </c>
      <c r="C14" s="7">
        <v>42</v>
      </c>
      <c r="D14" s="14" t="s">
        <v>55</v>
      </c>
      <c r="E14" s="7">
        <v>53</v>
      </c>
      <c r="F14" s="21" t="s">
        <v>55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Холматов Марат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Ким Антон</v>
      </c>
      <c r="C16" s="5"/>
      <c r="D16" s="7">
        <v>49</v>
      </c>
      <c r="E16" s="21" t="s">
        <v>55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Гизятов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Шариков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Уткулов Ринат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Исмайлов Азат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Горбунов Валентин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Отин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Поскряков Александр</v>
      </c>
      <c r="C30" s="7">
        <v>46</v>
      </c>
      <c r="D30" s="14" t="s">
        <v>41</v>
      </c>
      <c r="E30" s="7">
        <v>55</v>
      </c>
      <c r="F30" s="21" t="s">
        <v>49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Валеев Риф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Семенов Юрий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3" t="str">
        <f>IF(I22=H14,H30,IF(I22=H30,H14,0))</f>
        <v>Сафиуллин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Старновский Семен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Мазурин Викентий</v>
      </c>
      <c r="C37" s="5"/>
      <c r="D37" s="5"/>
      <c r="E37" s="5"/>
      <c r="F37" s="4">
        <v>-48</v>
      </c>
      <c r="G37" s="6" t="str">
        <f>IF(E8=D6,D10,IF(E8=D10,D6,0))</f>
        <v>Лютый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Давлетов Тимур</v>
      </c>
      <c r="C39" s="11"/>
      <c r="D39" s="5"/>
      <c r="E39" s="5"/>
      <c r="F39" s="4">
        <v>-49</v>
      </c>
      <c r="G39" s="10" t="str">
        <f>IF(E16=D14,D18,IF(E16=D18,D14,0))</f>
        <v>Шариков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Зарипов Айрат</v>
      </c>
      <c r="C41" s="11"/>
      <c r="D41" s="11"/>
      <c r="E41" s="5"/>
      <c r="F41" s="4">
        <v>-50</v>
      </c>
      <c r="G41" s="6" t="str">
        <f>IF(E24=D22,D26,IF(E24=D26,D22,0))</f>
        <v>Горбунов Валентин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Ким Антон</v>
      </c>
      <c r="C43" s="5"/>
      <c r="D43" s="11"/>
      <c r="E43" s="5"/>
      <c r="F43" s="4">
        <v>-51</v>
      </c>
      <c r="G43" s="10" t="str">
        <f>IF(E32=D30,D34,IF(E32=D34,D30,0))</f>
        <v>Валеев Риф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Валеев Риф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Лютый Олег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Исмайлов Азат</v>
      </c>
      <c r="C47" s="11"/>
      <c r="D47" s="11"/>
      <c r="E47" s="5"/>
      <c r="F47" s="5"/>
      <c r="G47" s="4">
        <v>-68</v>
      </c>
      <c r="H47" s="10" t="str">
        <f>IF(H42=G41,G43,IF(H42=G43,G41,0))</f>
        <v>Горбунов Валентин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Лютый Олег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Поскряков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Юрий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Ким Антон</v>
      </c>
      <c r="E52" s="20"/>
      <c r="F52" s="4">
        <v>-72</v>
      </c>
      <c r="G52" s="10" t="str">
        <f>IF(C42=B41,B43,IF(C42=B43,B41,0))</f>
        <v>Зарипов Айрат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 t="str">
        <f>IF(C46=B45,B47,IF(C46=B47,B45,0))</f>
        <v>Исмайлов Азат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Поскряков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Поскряков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Исмайлов Азат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58" customWidth="1"/>
    <col min="12" max="39" width="9.125" style="5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радио. 29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59">
        <v>1</v>
      </c>
      <c r="B4" s="60" t="str">
        <f>Сп4!A1</f>
        <v>Зырянов Владимир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1">
        <v>1</v>
      </c>
      <c r="C5" s="62" t="s">
        <v>84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59">
        <v>64</v>
      </c>
      <c r="B6" s="63" t="str">
        <f>Сп4!A64</f>
        <v>нет</v>
      </c>
      <c r="C6" s="6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1">
        <v>33</v>
      </c>
      <c r="D7" s="62" t="s">
        <v>84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59">
        <v>33</v>
      </c>
      <c r="B8" s="60" t="str">
        <f>Сп4!A33</f>
        <v>Хусаинов Альберт</v>
      </c>
      <c r="C8" s="64"/>
      <c r="D8" s="6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1">
        <v>2</v>
      </c>
      <c r="C9" s="65" t="s">
        <v>133</v>
      </c>
      <c r="D9" s="6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59">
        <v>32</v>
      </c>
      <c r="B10" s="63" t="str">
        <f>Сп4!A32</f>
        <v>Брылов Егор</v>
      </c>
      <c r="D10" s="6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1">
        <v>49</v>
      </c>
      <c r="E11" s="62" t="s">
        <v>84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59">
        <v>17</v>
      </c>
      <c r="B12" s="60" t="str">
        <f>Сп4!A17</f>
        <v>Валинуров Денис</v>
      </c>
      <c r="D12" s="64"/>
      <c r="E12" s="6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1">
        <v>3</v>
      </c>
      <c r="C13" s="62" t="s">
        <v>87</v>
      </c>
      <c r="D13" s="64"/>
      <c r="E13" s="6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59">
        <v>48</v>
      </c>
      <c r="B14" s="63" t="str">
        <f>Сп4!A48</f>
        <v>Рахматуллин Равиль</v>
      </c>
      <c r="C14" s="64"/>
      <c r="D14" s="64"/>
      <c r="E14" s="6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1">
        <v>34</v>
      </c>
      <c r="D15" s="65" t="s">
        <v>87</v>
      </c>
      <c r="E15" s="6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59">
        <v>49</v>
      </c>
      <c r="B16" s="60" t="str">
        <f>Сп4!A49</f>
        <v>Муллин Артур</v>
      </c>
      <c r="C16" s="64"/>
      <c r="E16" s="6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1">
        <v>4</v>
      </c>
      <c r="C17" s="65" t="s">
        <v>118</v>
      </c>
      <c r="E17" s="6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59">
        <v>16</v>
      </c>
      <c r="B18" s="63" t="str">
        <f>Сп4!A16</f>
        <v>Хакимова Фиоза</v>
      </c>
      <c r="E18" s="6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1">
        <v>57</v>
      </c>
      <c r="F19" s="62" t="s">
        <v>84</v>
      </c>
      <c r="G19" s="66"/>
      <c r="H19" s="6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59">
        <v>9</v>
      </c>
      <c r="B20" s="60" t="str">
        <f>Сп4!A9</f>
        <v>Емелин Илья</v>
      </c>
      <c r="E20" s="64"/>
      <c r="F20" s="64"/>
      <c r="G20" s="66"/>
      <c r="H20" s="6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1">
        <v>5</v>
      </c>
      <c r="C21" s="62" t="s">
        <v>75</v>
      </c>
      <c r="E21" s="64"/>
      <c r="F21" s="64"/>
      <c r="G21" s="66"/>
      <c r="H21" s="6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59">
        <v>56</v>
      </c>
      <c r="B22" s="63" t="str">
        <f>Сп4!A56</f>
        <v>Латыпов Артур</v>
      </c>
      <c r="C22" s="64"/>
      <c r="E22" s="64"/>
      <c r="F22" s="64"/>
      <c r="G22" s="66"/>
      <c r="H22" s="6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1">
        <v>35</v>
      </c>
      <c r="D23" s="62" t="s">
        <v>75</v>
      </c>
      <c r="E23" s="64"/>
      <c r="F23" s="64"/>
      <c r="G23" s="66"/>
      <c r="H23" s="6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59">
        <v>41</v>
      </c>
      <c r="B24" s="60" t="str">
        <f>Сп4!A41</f>
        <v>Халилова Роксана</v>
      </c>
      <c r="C24" s="64"/>
      <c r="D24" s="64"/>
      <c r="E24" s="64"/>
      <c r="F24" s="64"/>
      <c r="G24" s="66"/>
      <c r="H24" s="6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1">
        <v>6</v>
      </c>
      <c r="C25" s="65" t="s">
        <v>125</v>
      </c>
      <c r="D25" s="64"/>
      <c r="E25" s="64"/>
      <c r="F25" s="64"/>
      <c r="G25" s="66"/>
      <c r="H25" s="6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59">
        <v>24</v>
      </c>
      <c r="B26" s="63" t="str">
        <f>Сп4!A24</f>
        <v>Ишмаева Юлия</v>
      </c>
      <c r="D26" s="64"/>
      <c r="E26" s="64"/>
      <c r="F26" s="64"/>
      <c r="G26" s="66"/>
      <c r="H26" s="6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1">
        <v>50</v>
      </c>
      <c r="E27" s="65" t="s">
        <v>75</v>
      </c>
      <c r="F27" s="64"/>
      <c r="G27" s="66"/>
      <c r="H27" s="6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59">
        <v>25</v>
      </c>
      <c r="B28" s="60" t="str">
        <f>Сп4!A25</f>
        <v>Абдуллин Урал</v>
      </c>
      <c r="D28" s="64"/>
      <c r="F28" s="64"/>
      <c r="G28" s="66"/>
      <c r="H28" s="6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1">
        <v>7</v>
      </c>
      <c r="C29" s="62" t="s">
        <v>126</v>
      </c>
      <c r="D29" s="64"/>
      <c r="F29" s="64"/>
      <c r="G29" s="66"/>
      <c r="H29" s="6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59">
        <v>40</v>
      </c>
      <c r="B30" s="63" t="str">
        <f>Сп4!A40</f>
        <v>Чипчев Алексей</v>
      </c>
      <c r="C30" s="64"/>
      <c r="D30" s="64"/>
      <c r="F30" s="64"/>
      <c r="G30" s="66"/>
      <c r="H30" s="6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1">
        <v>36</v>
      </c>
      <c r="D31" s="65" t="s">
        <v>112</v>
      </c>
      <c r="F31" s="64"/>
      <c r="G31" s="66"/>
      <c r="H31" s="6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59">
        <v>57</v>
      </c>
      <c r="B32" s="60" t="str">
        <f>Сп4!A57</f>
        <v>Андреева Александра</v>
      </c>
      <c r="C32" s="64"/>
      <c r="F32" s="64"/>
      <c r="G32" s="66"/>
      <c r="H32" s="6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1">
        <v>8</v>
      </c>
      <c r="C33" s="65" t="s">
        <v>112</v>
      </c>
      <c r="F33" s="64"/>
      <c r="G33" s="66"/>
      <c r="H33" s="6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59">
        <v>8</v>
      </c>
      <c r="B34" s="63" t="str">
        <f>Сп4!A8</f>
        <v>Карташов Алексей</v>
      </c>
      <c r="F34" s="64"/>
      <c r="G34" s="66"/>
      <c r="H34" s="6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1">
        <v>61</v>
      </c>
      <c r="G35" s="67" t="s">
        <v>84</v>
      </c>
      <c r="H35" s="62"/>
      <c r="I35" s="6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59">
        <v>5</v>
      </c>
      <c r="B36" s="60" t="str">
        <f>Сп4!A5</f>
        <v>Волков Арнольд</v>
      </c>
      <c r="F36" s="64"/>
      <c r="G36" s="66"/>
      <c r="H36" s="66"/>
      <c r="I36" s="6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1">
        <v>9</v>
      </c>
      <c r="C37" s="62" t="s">
        <v>99</v>
      </c>
      <c r="F37" s="64"/>
      <c r="G37" s="66"/>
      <c r="H37" s="66"/>
      <c r="I37" s="6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59">
        <v>60</v>
      </c>
      <c r="B38" s="63" t="str">
        <f>Сп4!A60</f>
        <v>нет</v>
      </c>
      <c r="C38" s="64"/>
      <c r="F38" s="64"/>
      <c r="G38" s="66"/>
      <c r="H38" s="66"/>
      <c r="I38" s="6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1">
        <v>37</v>
      </c>
      <c r="D39" s="62" t="s">
        <v>99</v>
      </c>
      <c r="F39" s="64"/>
      <c r="G39" s="66"/>
      <c r="H39" s="66"/>
      <c r="I39" s="6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59">
        <v>37</v>
      </c>
      <c r="B40" s="60" t="str">
        <f>Сп4!A37</f>
        <v>Зайнуллина Юлия</v>
      </c>
      <c r="C40" s="64"/>
      <c r="D40" s="64"/>
      <c r="F40" s="64"/>
      <c r="G40" s="66"/>
      <c r="H40" s="66"/>
      <c r="I40" s="6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1">
        <v>10</v>
      </c>
      <c r="C41" s="65" t="s">
        <v>129</v>
      </c>
      <c r="D41" s="64"/>
      <c r="F41" s="64"/>
      <c r="G41" s="66"/>
      <c r="H41" s="66"/>
      <c r="I41" s="6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59">
        <v>28</v>
      </c>
      <c r="B42" s="63" t="str">
        <f>Сп4!A28</f>
        <v>Гордеев Андрей</v>
      </c>
      <c r="D42" s="64"/>
      <c r="F42" s="64"/>
      <c r="G42" s="66"/>
      <c r="H42" s="66"/>
      <c r="I42" s="6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1">
        <v>51</v>
      </c>
      <c r="E43" s="62" t="s">
        <v>99</v>
      </c>
      <c r="F43" s="64"/>
      <c r="G43" s="66"/>
      <c r="H43" s="66"/>
      <c r="I43" s="6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59">
        <v>21</v>
      </c>
      <c r="B44" s="60" t="str">
        <f>Сп4!A21</f>
        <v>Кудашев Руслан</v>
      </c>
      <c r="D44" s="64"/>
      <c r="E44" s="64"/>
      <c r="F44" s="64"/>
      <c r="G44" s="66"/>
      <c r="H44" s="66"/>
      <c r="I44" s="6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1">
        <v>11</v>
      </c>
      <c r="C45" s="62" t="s">
        <v>122</v>
      </c>
      <c r="D45" s="64"/>
      <c r="E45" s="64"/>
      <c r="F45" s="64"/>
      <c r="G45" s="66"/>
      <c r="H45" s="66"/>
      <c r="I45" s="6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59">
        <v>44</v>
      </c>
      <c r="B46" s="63" t="str">
        <f>Сп4!A44</f>
        <v>Бурангулов Радмир</v>
      </c>
      <c r="C46" s="64"/>
      <c r="D46" s="64"/>
      <c r="E46" s="64"/>
      <c r="F46" s="64"/>
      <c r="G46" s="66"/>
      <c r="H46" s="66"/>
      <c r="I46" s="6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1">
        <v>38</v>
      </c>
      <c r="D47" s="65" t="s">
        <v>102</v>
      </c>
      <c r="E47" s="64"/>
      <c r="F47" s="64"/>
      <c r="G47" s="66"/>
      <c r="H47" s="66"/>
      <c r="I47" s="6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59">
        <v>53</v>
      </c>
      <c r="B48" s="60" t="str">
        <f>Сп4!A53</f>
        <v>Ефимов Валентин</v>
      </c>
      <c r="C48" s="64"/>
      <c r="E48" s="64"/>
      <c r="F48" s="64"/>
      <c r="G48" s="66"/>
      <c r="H48" s="66"/>
      <c r="I48" s="6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1">
        <v>12</v>
      </c>
      <c r="C49" s="65" t="s">
        <v>102</v>
      </c>
      <c r="E49" s="64"/>
      <c r="F49" s="64"/>
      <c r="G49" s="66"/>
      <c r="H49" s="66"/>
      <c r="I49" s="6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59">
        <v>12</v>
      </c>
      <c r="B50" s="63" t="str">
        <f>Сп4!A12</f>
        <v>Латыпов Аллан</v>
      </c>
      <c r="E50" s="64"/>
      <c r="F50" s="64"/>
      <c r="G50" s="66"/>
      <c r="H50" s="66"/>
      <c r="I50" s="6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1">
        <v>58</v>
      </c>
      <c r="F51" s="65" t="s">
        <v>110</v>
      </c>
      <c r="G51" s="66"/>
      <c r="H51" s="66"/>
      <c r="I51" s="6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59">
        <v>13</v>
      </c>
      <c r="B52" s="60" t="str">
        <f>Сп4!A13</f>
        <v>Алексеев Олег</v>
      </c>
      <c r="E52" s="64"/>
      <c r="I52" s="6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1">
        <v>13</v>
      </c>
      <c r="C53" s="62" t="s">
        <v>115</v>
      </c>
      <c r="E53" s="64"/>
      <c r="I53" s="6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59">
        <v>52</v>
      </c>
      <c r="B54" s="63" t="str">
        <f>Сп4!A52</f>
        <v>Субхангулов Арнольд</v>
      </c>
      <c r="C54" s="64"/>
      <c r="E54" s="64"/>
      <c r="I54" s="6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1">
        <v>39</v>
      </c>
      <c r="D55" s="62" t="s">
        <v>115</v>
      </c>
      <c r="E55" s="64"/>
      <c r="I55" s="6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59">
        <v>45</v>
      </c>
      <c r="B56" s="60" t="str">
        <f>Сп4!A45</f>
        <v>Бабчук Владимир</v>
      </c>
      <c r="C56" s="64"/>
      <c r="D56" s="64"/>
      <c r="E56" s="64"/>
      <c r="I56" s="6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1">
        <v>14</v>
      </c>
      <c r="C57" s="65" t="s">
        <v>104</v>
      </c>
      <c r="D57" s="64"/>
      <c r="E57" s="64"/>
      <c r="I57" s="6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59">
        <v>20</v>
      </c>
      <c r="B58" s="63" t="str">
        <f>Сп4!A20</f>
        <v>Якшимбетов Радмир</v>
      </c>
      <c r="D58" s="64"/>
      <c r="E58" s="64"/>
      <c r="I58" s="6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1">
        <v>52</v>
      </c>
      <c r="E59" s="65" t="s">
        <v>110</v>
      </c>
      <c r="I59" s="6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59">
        <v>29</v>
      </c>
      <c r="B60" s="60" t="str">
        <f>Сп4!A29</f>
        <v>Молдаванцев Никита</v>
      </c>
      <c r="D60" s="64"/>
      <c r="I60" s="6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1">
        <v>15</v>
      </c>
      <c r="C61" s="62" t="s">
        <v>130</v>
      </c>
      <c r="D61" s="64"/>
      <c r="I61" s="6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59">
        <v>36</v>
      </c>
      <c r="B62" s="63" t="str">
        <f>Сп4!A36</f>
        <v>Гильванов Роман</v>
      </c>
      <c r="C62" s="64"/>
      <c r="D62" s="64"/>
      <c r="I62" s="6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1">
        <v>40</v>
      </c>
      <c r="D63" s="65" t="s">
        <v>110</v>
      </c>
      <c r="I63" s="6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59">
        <v>61</v>
      </c>
      <c r="B64" s="60" t="str">
        <f>Сп4!A61</f>
        <v>нет</v>
      </c>
      <c r="C64" s="64"/>
      <c r="I64" s="6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1">
        <v>16</v>
      </c>
      <c r="C65" s="65" t="s">
        <v>110</v>
      </c>
      <c r="I65" s="6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59">
        <v>4</v>
      </c>
      <c r="B66" s="63" t="str">
        <f>Сп4!A4</f>
        <v>Субхангулов Артем</v>
      </c>
      <c r="I66" s="6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62" t="s">
        <v>84</v>
      </c>
      <c r="G67" s="62"/>
      <c r="H67" s="62"/>
      <c r="I67" s="6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58"/>
      <c r="H68" s="58"/>
      <c r="I68" s="68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58" customWidth="1"/>
    <col min="12" max="39" width="9.125" style="58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радио. 29 марта.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59">
        <v>3</v>
      </c>
      <c r="B4" s="60" t="str">
        <f>Сп4!A3</f>
        <v>Ямалетдинов Азамат</v>
      </c>
      <c r="F4" s="69"/>
      <c r="G4" s="69"/>
      <c r="H4" s="69"/>
      <c r="I4" s="6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1">
        <v>17</v>
      </c>
      <c r="C5" s="62" t="s">
        <v>109</v>
      </c>
      <c r="I5" s="6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59">
        <v>62</v>
      </c>
      <c r="B6" s="63" t="str">
        <f>Сп4!A62</f>
        <v>нет</v>
      </c>
      <c r="C6" s="64"/>
      <c r="I6" s="6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1">
        <v>41</v>
      </c>
      <c r="D7" s="62" t="s">
        <v>109</v>
      </c>
      <c r="F7" s="33" t="str">
        <f>IF(4стр1!F67=4стр1!G35,4стр2!G35,IF(4стр1!F67=4стр2!G35,4стр1!G35,0))</f>
        <v>Ямалетдинов Азамат</v>
      </c>
      <c r="G7" s="33"/>
      <c r="H7" s="33"/>
      <c r="I7" s="7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59">
        <v>35</v>
      </c>
      <c r="B8" s="60" t="str">
        <f>Сп4!A35</f>
        <v>Зайнетдинов Марсель</v>
      </c>
      <c r="C8" s="64"/>
      <c r="D8" s="64"/>
      <c r="F8" s="71" t="s">
        <v>1</v>
      </c>
      <c r="G8" s="69"/>
      <c r="H8" s="69"/>
      <c r="I8" s="61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1">
        <v>18</v>
      </c>
      <c r="C9" s="65" t="s">
        <v>136</v>
      </c>
      <c r="D9" s="64"/>
      <c r="I9" s="6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59">
        <v>30</v>
      </c>
      <c r="B10" s="63" t="str">
        <f>Сп4!A30</f>
        <v>Абдулкадыров Рамиль</v>
      </c>
      <c r="D10" s="64"/>
      <c r="I10" s="6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1">
        <v>53</v>
      </c>
      <c r="E11" s="62" t="s">
        <v>109</v>
      </c>
      <c r="I11" s="6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59">
        <v>19</v>
      </c>
      <c r="B12" s="60" t="str">
        <f>Сп4!A19</f>
        <v>Захаров Андрей</v>
      </c>
      <c r="D12" s="64"/>
      <c r="E12" s="64"/>
      <c r="I12" s="6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1">
        <v>19</v>
      </c>
      <c r="C13" s="62" t="s">
        <v>121</v>
      </c>
      <c r="D13" s="64"/>
      <c r="E13" s="64"/>
      <c r="I13" s="6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59">
        <v>46</v>
      </c>
      <c r="B14" s="63" t="str">
        <f>Сп4!A46</f>
        <v>Рафиков Ильнар</v>
      </c>
      <c r="C14" s="64"/>
      <c r="D14" s="64"/>
      <c r="E14" s="64"/>
      <c r="I14" s="6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1">
        <v>42</v>
      </c>
      <c r="D15" s="65" t="s">
        <v>121</v>
      </c>
      <c r="E15" s="64"/>
      <c r="I15" s="6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59">
        <v>51</v>
      </c>
      <c r="B16" s="60" t="str">
        <f>Сп4!A51</f>
        <v>Файзуллин Тимур</v>
      </c>
      <c r="C16" s="64"/>
      <c r="E16" s="64"/>
      <c r="I16" s="6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1">
        <v>20</v>
      </c>
      <c r="C17" s="65" t="s">
        <v>151</v>
      </c>
      <c r="E17" s="64"/>
      <c r="I17" s="6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59">
        <v>14</v>
      </c>
      <c r="B18" s="63" t="str">
        <f>Сп4!A14</f>
        <v>Гайсин Ильнур</v>
      </c>
      <c r="E18" s="64"/>
      <c r="I18" s="6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1">
        <v>59</v>
      </c>
      <c r="F19" s="62" t="s">
        <v>109</v>
      </c>
      <c r="G19" s="66"/>
      <c r="H19" s="66"/>
      <c r="I19" s="6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59">
        <v>11</v>
      </c>
      <c r="B20" s="60" t="str">
        <f>Сп4!A11</f>
        <v>Латыпов Тимур</v>
      </c>
      <c r="E20" s="64"/>
      <c r="F20" s="64"/>
      <c r="G20" s="66"/>
      <c r="H20" s="66"/>
      <c r="I20" s="6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1">
        <v>21</v>
      </c>
      <c r="C21" s="62" t="s">
        <v>114</v>
      </c>
      <c r="E21" s="64"/>
      <c r="F21" s="64"/>
      <c r="G21" s="66"/>
      <c r="H21" s="66"/>
      <c r="I21" s="6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59">
        <v>54</v>
      </c>
      <c r="B22" s="63" t="str">
        <f>Сп4!A54</f>
        <v>Мисник Сергей</v>
      </c>
      <c r="C22" s="64"/>
      <c r="E22" s="64"/>
      <c r="F22" s="64"/>
      <c r="G22" s="66"/>
      <c r="H22" s="66"/>
      <c r="I22" s="6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1">
        <v>43</v>
      </c>
      <c r="D23" s="62" t="s">
        <v>114</v>
      </c>
      <c r="E23" s="64"/>
      <c r="F23" s="64"/>
      <c r="G23" s="66"/>
      <c r="H23" s="66"/>
      <c r="I23" s="6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59">
        <v>43</v>
      </c>
      <c r="B24" s="60" t="str">
        <f>Сп4!A43</f>
        <v>Цветков Антон</v>
      </c>
      <c r="C24" s="64"/>
      <c r="D24" s="64"/>
      <c r="E24" s="64"/>
      <c r="F24" s="64"/>
      <c r="G24" s="66"/>
      <c r="H24" s="66"/>
      <c r="I24" s="6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1">
        <v>22</v>
      </c>
      <c r="C25" s="65" t="s">
        <v>144</v>
      </c>
      <c r="D25" s="64"/>
      <c r="E25" s="64"/>
      <c r="F25" s="64"/>
      <c r="G25" s="66"/>
      <c r="H25" s="66"/>
      <c r="I25" s="6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59">
        <v>22</v>
      </c>
      <c r="B26" s="63" t="str">
        <f>Сп4!A22</f>
        <v>Тимербулатов Тагир</v>
      </c>
      <c r="D26" s="64"/>
      <c r="E26" s="64"/>
      <c r="F26" s="64"/>
      <c r="G26" s="66"/>
      <c r="H26" s="66"/>
      <c r="I26" s="6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1">
        <v>54</v>
      </c>
      <c r="E27" s="65" t="s">
        <v>111</v>
      </c>
      <c r="F27" s="64"/>
      <c r="G27" s="66"/>
      <c r="H27" s="66"/>
      <c r="I27" s="6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59">
        <v>27</v>
      </c>
      <c r="B28" s="60" t="str">
        <f>Сп4!A27</f>
        <v>Корнилов Руслан</v>
      </c>
      <c r="D28" s="64"/>
      <c r="F28" s="64"/>
      <c r="G28" s="66"/>
      <c r="H28" s="66"/>
      <c r="I28" s="6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1">
        <v>23</v>
      </c>
      <c r="C29" s="62" t="s">
        <v>139</v>
      </c>
      <c r="D29" s="64"/>
      <c r="F29" s="64"/>
      <c r="G29" s="66"/>
      <c r="H29" s="66"/>
      <c r="I29" s="6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59">
        <v>38</v>
      </c>
      <c r="B30" s="63" t="str">
        <f>Сп4!A38</f>
        <v>Шайхутдинов Артур</v>
      </c>
      <c r="C30" s="64"/>
      <c r="D30" s="64"/>
      <c r="F30" s="64"/>
      <c r="G30" s="66"/>
      <c r="H30" s="66"/>
      <c r="I30" s="6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1">
        <v>44</v>
      </c>
      <c r="D31" s="65" t="s">
        <v>111</v>
      </c>
      <c r="F31" s="64"/>
      <c r="G31" s="66"/>
      <c r="H31" s="66"/>
      <c r="I31" s="6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59">
        <v>59</v>
      </c>
      <c r="B32" s="60" t="str">
        <f>Сп4!A59</f>
        <v>Акатьев Александр</v>
      </c>
      <c r="C32" s="64"/>
      <c r="F32" s="64"/>
      <c r="G32" s="66"/>
      <c r="H32" s="66"/>
      <c r="I32" s="6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1">
        <v>24</v>
      </c>
      <c r="C33" s="65" t="s">
        <v>111</v>
      </c>
      <c r="F33" s="64"/>
      <c r="G33" s="66"/>
      <c r="H33" s="66"/>
      <c r="I33" s="6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59">
        <v>6</v>
      </c>
      <c r="B34" s="63" t="str">
        <f>Сп4!A6</f>
        <v>Краснова Светлана</v>
      </c>
      <c r="F34" s="64"/>
      <c r="G34" s="72"/>
      <c r="H34" s="66"/>
      <c r="I34" s="6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1">
        <v>62</v>
      </c>
      <c r="G35" s="67" t="s">
        <v>109</v>
      </c>
      <c r="H35" s="62"/>
      <c r="I35" s="6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59">
        <v>7</v>
      </c>
      <c r="B36" s="60" t="str">
        <f>Сп4!A7</f>
        <v>Хакимов Фларит</v>
      </c>
      <c r="F36" s="64"/>
      <c r="G36" s="66"/>
      <c r="H36" s="6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1">
        <v>25</v>
      </c>
      <c r="C37" s="62" t="s">
        <v>95</v>
      </c>
      <c r="F37" s="64"/>
      <c r="G37" s="66"/>
      <c r="H37" s="6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59">
        <v>58</v>
      </c>
      <c r="B38" s="63" t="str">
        <f>Сп4!A58</f>
        <v>Гилязова Альбина</v>
      </c>
      <c r="C38" s="64"/>
      <c r="F38" s="64"/>
      <c r="G38" s="66"/>
      <c r="H38" s="6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1">
        <v>45</v>
      </c>
      <c r="D39" s="62" t="s">
        <v>95</v>
      </c>
      <c r="F39" s="64"/>
      <c r="G39" s="66"/>
      <c r="H39" s="6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59">
        <v>39</v>
      </c>
      <c r="B40" s="60" t="str">
        <f>Сп4!A39</f>
        <v>Фахритдинов Эдгар</v>
      </c>
      <c r="C40" s="64"/>
      <c r="D40" s="64"/>
      <c r="F40" s="64"/>
      <c r="G40" s="66"/>
      <c r="H40" s="6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1">
        <v>26</v>
      </c>
      <c r="C41" s="65" t="s">
        <v>127</v>
      </c>
      <c r="D41" s="64"/>
      <c r="F41" s="64"/>
      <c r="G41" s="66"/>
      <c r="H41" s="6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59">
        <v>26</v>
      </c>
      <c r="B42" s="63" t="str">
        <f>Сп4!A26</f>
        <v>Краснов Дмитрий</v>
      </c>
      <c r="D42" s="64"/>
      <c r="F42" s="64"/>
      <c r="G42" s="66"/>
      <c r="H42" s="6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1">
        <v>55</v>
      </c>
      <c r="E43" s="62" t="s">
        <v>95</v>
      </c>
      <c r="F43" s="64"/>
      <c r="G43" s="66"/>
      <c r="H43" s="6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59">
        <v>23</v>
      </c>
      <c r="B44" s="60" t="str">
        <f>Сп4!A23</f>
        <v>Мурзин Рустем</v>
      </c>
      <c r="D44" s="64"/>
      <c r="E44" s="64"/>
      <c r="F44" s="64"/>
      <c r="G44" s="66"/>
      <c r="H44" s="6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1">
        <v>27</v>
      </c>
      <c r="C45" s="62" t="s">
        <v>143</v>
      </c>
      <c r="D45" s="64"/>
      <c r="E45" s="64"/>
      <c r="F45" s="64"/>
      <c r="G45" s="66"/>
      <c r="H45" s="6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59">
        <v>42</v>
      </c>
      <c r="B46" s="63" t="str">
        <f>Сп4!A42</f>
        <v>Сайфуллина Азалия</v>
      </c>
      <c r="C46" s="64"/>
      <c r="D46" s="64"/>
      <c r="E46" s="64"/>
      <c r="F46" s="64"/>
      <c r="G46" s="66"/>
      <c r="H46" s="6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1">
        <v>46</v>
      </c>
      <c r="D47" s="65" t="s">
        <v>113</v>
      </c>
      <c r="E47" s="64"/>
      <c r="F47" s="64"/>
      <c r="G47" s="66"/>
      <c r="H47" s="6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59">
        <v>55</v>
      </c>
      <c r="B48" s="60" t="str">
        <f>Сп4!A55</f>
        <v>Яценко Олег</v>
      </c>
      <c r="C48" s="64"/>
      <c r="E48" s="64"/>
      <c r="F48" s="64"/>
      <c r="G48" s="66"/>
      <c r="H48" s="6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1">
        <v>28</v>
      </c>
      <c r="C49" s="65" t="s">
        <v>113</v>
      </c>
      <c r="E49" s="64"/>
      <c r="F49" s="64"/>
      <c r="G49" s="66"/>
      <c r="H49" s="6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59">
        <v>10</v>
      </c>
      <c r="B50" s="63" t="str">
        <f>Сп4!A10</f>
        <v>Зарипова Эльвина</v>
      </c>
      <c r="E50" s="64"/>
      <c r="F50" s="64"/>
      <c r="G50" s="66"/>
      <c r="H50" s="6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1">
        <v>60</v>
      </c>
      <c r="F51" s="65" t="s">
        <v>86</v>
      </c>
      <c r="G51" s="66"/>
      <c r="H51" s="6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59">
        <v>15</v>
      </c>
      <c r="B52" s="60" t="str">
        <f>Сп4!A15</f>
        <v>Курбаншоева Лесана</v>
      </c>
      <c r="E52" s="6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1">
        <v>29</v>
      </c>
      <c r="C53" s="62" t="s">
        <v>117</v>
      </c>
      <c r="E53" s="6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59">
        <v>50</v>
      </c>
      <c r="B54" s="63" t="str">
        <f>Сп4!A50</f>
        <v>Узянбаева Регина</v>
      </c>
      <c r="C54" s="64"/>
      <c r="E54" s="6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1">
        <v>47</v>
      </c>
      <c r="D55" s="62" t="s">
        <v>117</v>
      </c>
      <c r="E55" s="6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59">
        <v>47</v>
      </c>
      <c r="B56" s="60" t="str">
        <f>Сп4!A47</f>
        <v>Халилов Арслан</v>
      </c>
      <c r="C56" s="64"/>
      <c r="D56" s="64"/>
      <c r="E56" s="6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1">
        <v>30</v>
      </c>
      <c r="C57" s="65" t="s">
        <v>120</v>
      </c>
      <c r="D57" s="64"/>
      <c r="E57" s="6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59">
        <v>18</v>
      </c>
      <c r="B58" s="63" t="str">
        <f>Сп4!A18</f>
        <v>Султангулов Рим</v>
      </c>
      <c r="D58" s="64"/>
      <c r="E58" s="6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1">
        <v>56</v>
      </c>
      <c r="E59" s="65" t="s">
        <v>86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59">
        <v>31</v>
      </c>
      <c r="B60" s="60" t="str">
        <f>Сп4!A31</f>
        <v>Аминев Зинур</v>
      </c>
      <c r="D60" s="6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1">
        <v>31</v>
      </c>
      <c r="C61" s="62" t="s">
        <v>135</v>
      </c>
      <c r="D61" s="6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59">
        <v>34</v>
      </c>
      <c r="B62" s="63" t="str">
        <f>Сп4!A34</f>
        <v>Валеев Ильмир</v>
      </c>
      <c r="C62" s="64"/>
      <c r="D62" s="6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1">
        <v>48</v>
      </c>
      <c r="D63" s="65" t="s">
        <v>86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59">
        <v>63</v>
      </c>
      <c r="B64" s="60" t="str">
        <f>Сп4!A63</f>
        <v>нет</v>
      </c>
      <c r="C64" s="6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1">
        <v>32</v>
      </c>
      <c r="C65" s="65" t="s">
        <v>86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59">
        <v>2</v>
      </c>
      <c r="B66" s="63" t="str">
        <f>Сп4!A2</f>
        <v>Мухамадеев Артур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58"/>
      <c r="G67" s="58"/>
      <c r="H67" s="5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76" customWidth="1"/>
    <col min="2" max="2" width="15.75390625" style="76" customWidth="1"/>
    <col min="3" max="9" width="10.75390625" style="76" customWidth="1"/>
    <col min="10" max="10" width="16.25390625" style="76" customWidth="1"/>
    <col min="11" max="21" width="9.125" style="75" customWidth="1"/>
    <col min="22" max="16384" width="9.125" style="76" customWidth="1"/>
  </cols>
  <sheetData>
    <row r="1" spans="1:10" ht="9.75" customHeight="1">
      <c r="A1" s="73"/>
      <c r="B1" s="74" t="str">
        <f>Сп4!C1</f>
        <v>Кубок Башкортостана 2008</v>
      </c>
      <c r="C1" s="74"/>
      <c r="D1" s="74"/>
      <c r="E1" s="74"/>
      <c r="F1" s="74"/>
      <c r="G1" s="74"/>
      <c r="H1" s="74"/>
      <c r="I1" s="74"/>
      <c r="J1" s="74"/>
    </row>
    <row r="2" spans="1:10" ht="9.75" customHeight="1">
      <c r="A2" s="73"/>
      <c r="B2" s="74" t="str">
        <f>Сп4!C2</f>
        <v>1/32 финала Турнира Дню радио. 29 марта.</v>
      </c>
      <c r="C2" s="74"/>
      <c r="D2" s="74"/>
      <c r="E2" s="74"/>
      <c r="F2" s="74"/>
      <c r="G2" s="74"/>
      <c r="H2" s="74"/>
      <c r="I2" s="74"/>
      <c r="J2" s="74"/>
    </row>
    <row r="3" spans="1:10" ht="9.7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6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9.75" customHeight="1">
      <c r="A5" s="68">
        <v>-1</v>
      </c>
      <c r="B5" s="6" t="str">
        <f>IF(4стр1!C5=4стр1!B4,4стр1!B6,IF(4стр1!C5=4стр1!B6,4стр1!B4,0))</f>
        <v>нет</v>
      </c>
      <c r="C5" s="73"/>
      <c r="D5" s="68">
        <v>-49</v>
      </c>
      <c r="E5" s="6" t="str">
        <f>IF(4стр1!E11=4стр1!D7,4стр1!D15,IF(4стр1!E11=4стр1!D15,4стр1!D7,0))</f>
        <v>Рахматуллин Равиль</v>
      </c>
      <c r="F5" s="73"/>
      <c r="G5" s="73"/>
      <c r="H5" s="73"/>
      <c r="I5" s="73"/>
      <c r="J5" s="7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68"/>
      <c r="B6" s="61">
        <v>64</v>
      </c>
      <c r="C6" s="77" t="s">
        <v>134</v>
      </c>
      <c r="D6" s="73"/>
      <c r="E6" s="78"/>
      <c r="F6" s="73"/>
      <c r="G6" s="73"/>
      <c r="H6" s="73"/>
      <c r="I6" s="79"/>
      <c r="J6" s="7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68">
        <v>-2</v>
      </c>
      <c r="B7" s="10" t="str">
        <f>IF(4стр1!C9=4стр1!B8,4стр1!B10,IF(4стр1!C9=4стр1!B10,4стр1!B8,0))</f>
        <v>Хусаинов Альберт</v>
      </c>
      <c r="C7" s="61">
        <v>80</v>
      </c>
      <c r="D7" s="77" t="s">
        <v>135</v>
      </c>
      <c r="E7" s="61">
        <v>104</v>
      </c>
      <c r="F7" s="77" t="s">
        <v>87</v>
      </c>
      <c r="G7" s="73"/>
      <c r="H7" s="68">
        <v>-61</v>
      </c>
      <c r="I7" s="6" t="str">
        <f>IF(4стр1!G35=4стр1!F19,4стр1!F51,IF(4стр1!G35=4стр1!F51,4стр1!F19,0))</f>
        <v>Субхангулов Артем</v>
      </c>
      <c r="J7" s="7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68"/>
      <c r="B8" s="68">
        <v>-48</v>
      </c>
      <c r="C8" s="10" t="str">
        <f>IF(4стр2!D63=4стр2!C61,4стр2!C65,IF(4стр2!D63=4стр2!C65,4стр2!C61,0))</f>
        <v>Валеев Ильмир</v>
      </c>
      <c r="D8" s="78"/>
      <c r="E8" s="78"/>
      <c r="F8" s="78"/>
      <c r="G8" s="73"/>
      <c r="H8" s="73"/>
      <c r="I8" s="78"/>
      <c r="J8" s="7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68">
        <v>-3</v>
      </c>
      <c r="B9" s="6" t="str">
        <f>IF(4стр1!C13=4стр1!B12,4стр1!B14,IF(4стр1!C13=4стр1!B14,4стр1!B12,0))</f>
        <v>Валинуров Денис</v>
      </c>
      <c r="C9" s="73"/>
      <c r="D9" s="61">
        <v>96</v>
      </c>
      <c r="E9" s="80" t="s">
        <v>119</v>
      </c>
      <c r="F9" s="78"/>
      <c r="G9" s="73"/>
      <c r="H9" s="73"/>
      <c r="I9" s="81"/>
      <c r="J9" s="7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68"/>
      <c r="B10" s="61">
        <v>65</v>
      </c>
      <c r="C10" s="77" t="s">
        <v>119</v>
      </c>
      <c r="D10" s="78"/>
      <c r="E10" s="79"/>
      <c r="F10" s="78"/>
      <c r="G10" s="73"/>
      <c r="H10" s="73"/>
      <c r="I10" s="78"/>
      <c r="J10" s="7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68">
        <v>-4</v>
      </c>
      <c r="B11" s="10" t="str">
        <f>IF(4стр1!C17=4стр1!B16,4стр1!B18,IF(4стр1!C17=4стр1!B18,4стр1!B16,0))</f>
        <v>Муллин Артур</v>
      </c>
      <c r="C11" s="61">
        <v>81</v>
      </c>
      <c r="D11" s="80" t="s">
        <v>119</v>
      </c>
      <c r="E11" s="79"/>
      <c r="F11" s="61">
        <v>112</v>
      </c>
      <c r="G11" s="77" t="s">
        <v>112</v>
      </c>
      <c r="H11" s="79"/>
      <c r="I11" s="78"/>
      <c r="J11" s="7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68"/>
      <c r="B12" s="68">
        <v>-47</v>
      </c>
      <c r="C12" s="10" t="str">
        <f>IF(4стр2!D55=4стр2!C53,4стр2!C57,IF(4стр2!D55=4стр2!C57,4стр2!C53,0))</f>
        <v>Султангулов Рим</v>
      </c>
      <c r="D12" s="73"/>
      <c r="E12" s="79"/>
      <c r="F12" s="78"/>
      <c r="G12" s="78"/>
      <c r="H12" s="79"/>
      <c r="I12" s="78"/>
      <c r="J12" s="7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68">
        <v>-5</v>
      </c>
      <c r="B13" s="6" t="str">
        <f>IF(4стр1!C21=4стр1!B20,4стр1!B22,IF(4стр1!C21=4стр1!B22,4стр1!B20,0))</f>
        <v>Латыпов Артур</v>
      </c>
      <c r="C13" s="73"/>
      <c r="D13" s="68">
        <v>-50</v>
      </c>
      <c r="E13" s="6" t="str">
        <f>IF(4стр1!E27=4стр1!D23,4стр1!D31,IF(4стр1!E27=4стр1!D31,4стр1!D23,0))</f>
        <v>Карташов Алексей</v>
      </c>
      <c r="F13" s="78"/>
      <c r="G13" s="78"/>
      <c r="H13" s="79"/>
      <c r="I13" s="78"/>
      <c r="J13" s="7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68"/>
      <c r="B14" s="61">
        <v>66</v>
      </c>
      <c r="C14" s="77" t="s">
        <v>156</v>
      </c>
      <c r="D14" s="73"/>
      <c r="E14" s="78"/>
      <c r="F14" s="78"/>
      <c r="G14" s="78"/>
      <c r="H14" s="79"/>
      <c r="I14" s="78"/>
      <c r="J14" s="7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68">
        <v>-6</v>
      </c>
      <c r="B15" s="10" t="str">
        <f>IF(4стр1!C25=4стр1!B24,4стр1!B26,IF(4стр1!C25=4стр1!B26,4стр1!B24,0))</f>
        <v>Халилова Роксана</v>
      </c>
      <c r="C15" s="61">
        <v>82</v>
      </c>
      <c r="D15" s="77" t="s">
        <v>156</v>
      </c>
      <c r="E15" s="61">
        <v>105</v>
      </c>
      <c r="F15" s="80" t="s">
        <v>112</v>
      </c>
      <c r="G15" s="61">
        <v>116</v>
      </c>
      <c r="H15" s="77" t="s">
        <v>95</v>
      </c>
      <c r="I15" s="61">
        <v>122</v>
      </c>
      <c r="J15" s="77" t="s">
        <v>95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68"/>
      <c r="B16" s="68">
        <v>-46</v>
      </c>
      <c r="C16" s="10" t="str">
        <f>IF(4стр2!D47=4стр2!C45,4стр2!C49,IF(4стр2!D47=4стр2!C49,4стр2!C45,0))</f>
        <v>Сайфуллина Азалия</v>
      </c>
      <c r="D16" s="78"/>
      <c r="E16" s="78"/>
      <c r="F16" s="73"/>
      <c r="G16" s="78"/>
      <c r="H16" s="78"/>
      <c r="I16" s="78"/>
      <c r="J16" s="7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68">
        <v>-7</v>
      </c>
      <c r="B17" s="6" t="str">
        <f>IF(4стр1!C29=4стр1!B28,4стр1!B30,IF(4стр1!C29=4стр1!B30,4стр1!B28,0))</f>
        <v>Чипчев Алексей</v>
      </c>
      <c r="C17" s="73"/>
      <c r="D17" s="61">
        <v>97</v>
      </c>
      <c r="E17" s="80" t="s">
        <v>127</v>
      </c>
      <c r="F17" s="73"/>
      <c r="G17" s="78"/>
      <c r="H17" s="78"/>
      <c r="I17" s="78"/>
      <c r="J17" s="7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68"/>
      <c r="B18" s="61">
        <v>67</v>
      </c>
      <c r="C18" s="77" t="s">
        <v>157</v>
      </c>
      <c r="D18" s="78"/>
      <c r="E18" s="79"/>
      <c r="F18" s="73"/>
      <c r="G18" s="78"/>
      <c r="H18" s="78"/>
      <c r="I18" s="78"/>
      <c r="J18" s="7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68">
        <v>-8</v>
      </c>
      <c r="B19" s="10" t="str">
        <f>IF(4стр1!C33=4стр1!B32,4стр1!B34,IF(4стр1!C33=4стр1!B34,4стр1!B32,0))</f>
        <v>Андреева Александра</v>
      </c>
      <c r="C19" s="61">
        <v>83</v>
      </c>
      <c r="D19" s="80" t="s">
        <v>127</v>
      </c>
      <c r="E19" s="79"/>
      <c r="F19" s="68">
        <v>-60</v>
      </c>
      <c r="G19" s="10" t="str">
        <f>IF(4стр2!F51=4стр2!E43,4стр2!E59,IF(4стр2!F51=4стр2!E59,4стр2!E43,0))</f>
        <v>Хакимов Фларит</v>
      </c>
      <c r="H19" s="78"/>
      <c r="I19" s="78"/>
      <c r="J19" s="7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68"/>
      <c r="B20" s="82">
        <v>-45</v>
      </c>
      <c r="C20" s="10" t="str">
        <f>IF(4стр2!D39=4стр2!C37,4стр2!C41,IF(4стр2!D39=4стр2!C41,4стр2!C37,0))</f>
        <v>Краснов Дмитрий</v>
      </c>
      <c r="D20" s="73"/>
      <c r="E20" s="79"/>
      <c r="F20" s="73"/>
      <c r="G20" s="79"/>
      <c r="H20" s="78"/>
      <c r="I20" s="78"/>
      <c r="J20" s="7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68">
        <v>-9</v>
      </c>
      <c r="B21" s="6" t="str">
        <f>IF(4стр1!C37=4стр1!B36,4стр1!B38,IF(4стр1!C37=4стр1!B38,4стр1!B36,0))</f>
        <v>нет</v>
      </c>
      <c r="C21" s="73"/>
      <c r="D21" s="68">
        <v>-51</v>
      </c>
      <c r="E21" s="6" t="str">
        <f>IF(4стр1!E43=4стр1!D39,4стр1!D47,IF(4стр1!E43=4стр1!D47,4стр1!D39,0))</f>
        <v>Латыпов Аллан</v>
      </c>
      <c r="F21" s="73"/>
      <c r="G21" s="79"/>
      <c r="H21" s="78"/>
      <c r="I21" s="78"/>
      <c r="J21" s="7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68"/>
      <c r="B22" s="61">
        <v>68</v>
      </c>
      <c r="C22" s="77" t="s">
        <v>138</v>
      </c>
      <c r="D22" s="73"/>
      <c r="E22" s="78"/>
      <c r="F22" s="73"/>
      <c r="G22" s="79"/>
      <c r="H22" s="78"/>
      <c r="I22" s="78"/>
      <c r="J22" s="7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68">
        <v>-10</v>
      </c>
      <c r="B23" s="10" t="str">
        <f>IF(4стр1!C41=4стр1!B40,4стр1!B42,IF(4стр1!C41=4стр1!B42,4стр1!B40,0))</f>
        <v>Зайнуллина Юлия</v>
      </c>
      <c r="C23" s="61">
        <v>84</v>
      </c>
      <c r="D23" s="77" t="s">
        <v>139</v>
      </c>
      <c r="E23" s="61">
        <v>106</v>
      </c>
      <c r="F23" s="77" t="s">
        <v>102</v>
      </c>
      <c r="G23" s="79"/>
      <c r="H23" s="61">
        <v>120</v>
      </c>
      <c r="I23" s="80" t="s">
        <v>95</v>
      </c>
      <c r="J23" s="7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68"/>
      <c r="B24" s="68">
        <v>-44</v>
      </c>
      <c r="C24" s="10" t="str">
        <f>IF(4стр2!D31=4стр2!C29,4стр2!C33,IF(4стр2!D31=4стр2!C33,4стр2!C29,0))</f>
        <v>Шайхутдинов Артур</v>
      </c>
      <c r="D24" s="78"/>
      <c r="E24" s="78"/>
      <c r="F24" s="78"/>
      <c r="G24" s="79"/>
      <c r="H24" s="78"/>
      <c r="I24" s="73"/>
      <c r="J24" s="7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68">
        <v>-11</v>
      </c>
      <c r="B25" s="6" t="str">
        <f>IF(4стр1!C45=4стр1!B44,4стр1!B46,IF(4стр1!C45=4стр1!B46,4стр1!B44,0))</f>
        <v>Бурангулов Радмир</v>
      </c>
      <c r="C25" s="73"/>
      <c r="D25" s="61">
        <v>98</v>
      </c>
      <c r="E25" s="80" t="s">
        <v>139</v>
      </c>
      <c r="F25" s="78"/>
      <c r="G25" s="79"/>
      <c r="H25" s="78"/>
      <c r="I25" s="73"/>
      <c r="J25" s="7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68"/>
      <c r="B26" s="61">
        <v>69</v>
      </c>
      <c r="C26" s="77" t="s">
        <v>153</v>
      </c>
      <c r="D26" s="78"/>
      <c r="E26" s="79"/>
      <c r="F26" s="78"/>
      <c r="G26" s="79"/>
      <c r="H26" s="78"/>
      <c r="I26" s="73"/>
      <c r="J26" s="7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68">
        <v>-12</v>
      </c>
      <c r="B27" s="10" t="str">
        <f>IF(4стр1!C49=4стр1!B48,4стр1!B50,IF(4стр1!C49=4стр1!B50,4стр1!B48,0))</f>
        <v>Ефимов Валентин</v>
      </c>
      <c r="C27" s="61">
        <v>85</v>
      </c>
      <c r="D27" s="80" t="s">
        <v>153</v>
      </c>
      <c r="E27" s="79"/>
      <c r="F27" s="61">
        <v>113</v>
      </c>
      <c r="G27" s="77" t="s">
        <v>102</v>
      </c>
      <c r="H27" s="78"/>
      <c r="I27" s="73"/>
      <c r="J27" s="7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68"/>
      <c r="B28" s="68">
        <v>-43</v>
      </c>
      <c r="C28" s="10" t="str">
        <f>IF(4стр2!D23=4стр2!C21,4стр2!C25,IF(4стр2!D23=4стр2!C25,4стр2!C21,0))</f>
        <v>Цветков Антон</v>
      </c>
      <c r="D28" s="73"/>
      <c r="E28" s="79"/>
      <c r="F28" s="78"/>
      <c r="G28" s="78"/>
      <c r="H28" s="78"/>
      <c r="I28" s="73"/>
      <c r="J28" s="7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68">
        <v>-13</v>
      </c>
      <c r="B29" s="6" t="str">
        <f>IF(4стр1!C53=4стр1!B52,4стр1!B54,IF(4стр1!C53=4стр1!B54,4стр1!B52,0))</f>
        <v>Субхангулов Арнольд</v>
      </c>
      <c r="C29" s="73"/>
      <c r="D29" s="68">
        <v>-52</v>
      </c>
      <c r="E29" s="6" t="str">
        <f>IF(4стр1!E59=4стр1!D55,4стр1!D63,IF(4стр1!E59=4стр1!D63,4стр1!D55,0))</f>
        <v>Алексеев Олег</v>
      </c>
      <c r="F29" s="78"/>
      <c r="G29" s="78"/>
      <c r="H29" s="78"/>
      <c r="I29" s="73"/>
      <c r="J29" s="7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68"/>
      <c r="B30" s="61">
        <v>70</v>
      </c>
      <c r="C30" s="77" t="s">
        <v>152</v>
      </c>
      <c r="D30" s="73"/>
      <c r="E30" s="78"/>
      <c r="F30" s="78"/>
      <c r="G30" s="78"/>
      <c r="H30" s="78"/>
      <c r="I30" s="73"/>
      <c r="J30" s="83" t="s">
        <v>75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68">
        <v>-14</v>
      </c>
      <c r="B31" s="10" t="str">
        <f>IF(4стр1!C57=4стр1!B56,4стр1!B58,IF(4стр1!C57=4стр1!B58,4стр1!B56,0))</f>
        <v>Бабчук Владимир</v>
      </c>
      <c r="C31" s="61">
        <v>86</v>
      </c>
      <c r="D31" s="77" t="s">
        <v>151</v>
      </c>
      <c r="E31" s="61">
        <v>107</v>
      </c>
      <c r="F31" s="80" t="s">
        <v>151</v>
      </c>
      <c r="G31" s="61">
        <v>117</v>
      </c>
      <c r="H31" s="80" t="s">
        <v>111</v>
      </c>
      <c r="I31" s="73"/>
      <c r="J31" s="84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68"/>
      <c r="B32" s="68">
        <v>-42</v>
      </c>
      <c r="C32" s="10" t="str">
        <f>IF(4стр2!D15=4стр2!C13,4стр2!C17,IF(4стр2!D15=4стр2!C17,4стр2!C13,0))</f>
        <v>Файзуллин Тимур</v>
      </c>
      <c r="D32" s="78"/>
      <c r="E32" s="78"/>
      <c r="F32" s="73"/>
      <c r="G32" s="78"/>
      <c r="H32" s="73"/>
      <c r="I32" s="73"/>
      <c r="J32" s="7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68">
        <v>-15</v>
      </c>
      <c r="B33" s="6" t="str">
        <f>IF(4стр1!C61=4стр1!B60,4стр1!B62,IF(4стр1!C61=4стр1!B62,4стр1!B60,0))</f>
        <v>Гильванов Роман</v>
      </c>
      <c r="C33" s="73"/>
      <c r="D33" s="61">
        <v>99</v>
      </c>
      <c r="E33" s="80" t="s">
        <v>151</v>
      </c>
      <c r="F33" s="73"/>
      <c r="G33" s="78"/>
      <c r="H33" s="73"/>
      <c r="I33" s="73"/>
      <c r="J33" s="61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68"/>
      <c r="B34" s="61">
        <v>71</v>
      </c>
      <c r="C34" s="77" t="s">
        <v>137</v>
      </c>
      <c r="D34" s="78"/>
      <c r="E34" s="73"/>
      <c r="F34" s="73"/>
      <c r="G34" s="78"/>
      <c r="H34" s="73"/>
      <c r="I34" s="73"/>
      <c r="J34" s="7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68">
        <v>-16</v>
      </c>
      <c r="B35" s="10" t="str">
        <f>IF(4стр1!C65=4стр1!B64,4стр1!B66,IF(4стр1!C65=4стр1!B66,4стр1!B64,0))</f>
        <v>нет</v>
      </c>
      <c r="C35" s="61">
        <v>87</v>
      </c>
      <c r="D35" s="80" t="s">
        <v>136</v>
      </c>
      <c r="E35" s="73"/>
      <c r="F35" s="68">
        <v>-59</v>
      </c>
      <c r="G35" s="10" t="str">
        <f>IF(4стр2!F19=4стр2!E11,4стр2!E27,IF(4стр2!F19=4стр2!E27,4стр2!E11,0))</f>
        <v>Краснова Светлана</v>
      </c>
      <c r="H35" s="73"/>
      <c r="I35" s="85"/>
      <c r="J35" s="86" t="str">
        <f>IF(J30=J15,J47,IF(J30=J47,J15,0))</f>
        <v>Хакимов Фларит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68"/>
      <c r="B36" s="68">
        <v>-41</v>
      </c>
      <c r="C36" s="10" t="str">
        <f>IF(4стр2!D7=4стр2!C5,4стр2!C9,IF(4стр2!D7=4стр2!C9,4стр2!C5,0))</f>
        <v>Зайнетдинов Марсель</v>
      </c>
      <c r="D36" s="73"/>
      <c r="E36" s="73"/>
      <c r="F36" s="73"/>
      <c r="G36" s="73"/>
      <c r="H36" s="73"/>
      <c r="I36" s="85"/>
      <c r="J36" s="84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68">
        <v>-17</v>
      </c>
      <c r="B37" s="6" t="str">
        <f>IF(4стр2!C5=4стр2!B4,4стр2!B6,IF(4стр2!C5=4стр2!B6,4стр2!B4,0))</f>
        <v>нет</v>
      </c>
      <c r="C37" s="73"/>
      <c r="D37" s="68">
        <v>-53</v>
      </c>
      <c r="E37" s="6" t="str">
        <f>IF(4стр2!E11=4стр2!D7,4стр2!D15,IF(4стр2!E11=4стр2!D15,4стр2!D7,0))</f>
        <v>Захаров Андрей</v>
      </c>
      <c r="F37" s="73"/>
      <c r="G37" s="73"/>
      <c r="H37" s="73"/>
      <c r="I37" s="73"/>
      <c r="J37" s="7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68"/>
      <c r="B38" s="61">
        <v>72</v>
      </c>
      <c r="C38" s="77" t="s">
        <v>131</v>
      </c>
      <c r="D38" s="73"/>
      <c r="E38" s="78"/>
      <c r="F38" s="73"/>
      <c r="G38" s="73"/>
      <c r="H38" s="73"/>
      <c r="I38" s="79"/>
      <c r="J38" s="7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68">
        <v>-18</v>
      </c>
      <c r="B39" s="10" t="str">
        <f>IF(4стр2!C9=4стр2!B8,4стр2!B10,IF(4стр2!C9=4стр2!B10,4стр2!B8,0))</f>
        <v>Абдулкадыров Рамиль</v>
      </c>
      <c r="C39" s="61">
        <v>88</v>
      </c>
      <c r="D39" s="77" t="s">
        <v>130</v>
      </c>
      <c r="E39" s="61">
        <v>108</v>
      </c>
      <c r="F39" s="77" t="s">
        <v>116</v>
      </c>
      <c r="G39" s="73"/>
      <c r="H39" s="68">
        <v>-62</v>
      </c>
      <c r="I39" s="6" t="str">
        <f>IF(4стр2!G35=4стр2!F19,4стр2!F51,IF(4стр2!G35=4стр2!F51,4стр2!F19,0))</f>
        <v>Мухамадеев Артур</v>
      </c>
      <c r="J39" s="7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68"/>
      <c r="B40" s="68">
        <v>-40</v>
      </c>
      <c r="C40" s="10" t="str">
        <f>IF(4стр1!D63=4стр1!C61,4стр1!C65,IF(4стр1!D63=4стр1!C65,4стр1!C61,0))</f>
        <v>Молдаванцев Никита</v>
      </c>
      <c r="D40" s="78"/>
      <c r="E40" s="78"/>
      <c r="F40" s="78"/>
      <c r="G40" s="73"/>
      <c r="H40" s="73"/>
      <c r="I40" s="78"/>
      <c r="J40" s="7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68">
        <v>-19</v>
      </c>
      <c r="B41" s="6" t="str">
        <f>IF(4стр2!C13=4стр2!B12,4стр2!B14,IF(4стр2!C13=4стр2!B14,4стр2!B12,0))</f>
        <v>Рафиков Ильнар</v>
      </c>
      <c r="C41" s="73"/>
      <c r="D41" s="61">
        <v>100</v>
      </c>
      <c r="E41" s="80" t="s">
        <v>116</v>
      </c>
      <c r="F41" s="78"/>
      <c r="G41" s="73"/>
      <c r="H41" s="73"/>
      <c r="I41" s="78"/>
      <c r="J41" s="7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68"/>
      <c r="B42" s="61">
        <v>73</v>
      </c>
      <c r="C42" s="77" t="s">
        <v>116</v>
      </c>
      <c r="D42" s="78"/>
      <c r="E42" s="79"/>
      <c r="F42" s="78"/>
      <c r="G42" s="73"/>
      <c r="H42" s="73"/>
      <c r="I42" s="78"/>
      <c r="J42" s="7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68">
        <v>-20</v>
      </c>
      <c r="B43" s="10" t="str">
        <f>IF(4стр2!C17=4стр2!B16,4стр2!B18,IF(4стр2!C17=4стр2!B18,4стр2!B16,0))</f>
        <v>Гайсин Ильнур</v>
      </c>
      <c r="C43" s="61">
        <v>89</v>
      </c>
      <c r="D43" s="80" t="s">
        <v>116</v>
      </c>
      <c r="E43" s="79"/>
      <c r="F43" s="61">
        <v>114</v>
      </c>
      <c r="G43" s="77" t="s">
        <v>122</v>
      </c>
      <c r="H43" s="79"/>
      <c r="I43" s="78"/>
      <c r="J43" s="7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68"/>
      <c r="B44" s="68">
        <v>-39</v>
      </c>
      <c r="C44" s="10" t="str">
        <f>IF(4стр1!D55=4стр1!C53,4стр1!C57,IF(4стр1!D55=4стр1!C57,4стр1!C53,0))</f>
        <v>Якшимбетов Радмир</v>
      </c>
      <c r="D44" s="73"/>
      <c r="E44" s="79"/>
      <c r="F44" s="78"/>
      <c r="G44" s="78"/>
      <c r="H44" s="79"/>
      <c r="I44" s="78"/>
      <c r="J44" s="7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68">
        <v>-21</v>
      </c>
      <c r="B45" s="6" t="str">
        <f>IF(4стр2!C21=4стр2!B20,4стр2!B22,IF(4стр2!C21=4стр2!B22,4стр2!B20,0))</f>
        <v>Мисник Сергей</v>
      </c>
      <c r="C45" s="73"/>
      <c r="D45" s="68">
        <v>-54</v>
      </c>
      <c r="E45" s="6" t="str">
        <f>IF(4стр2!E27=4стр2!D23,4стр2!D31,IF(4стр2!E27=4стр2!D31,4стр2!D23,0))</f>
        <v>Латыпов Тимур</v>
      </c>
      <c r="F45" s="78"/>
      <c r="G45" s="78"/>
      <c r="H45" s="79"/>
      <c r="I45" s="78"/>
      <c r="J45" s="7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68"/>
      <c r="B46" s="61">
        <v>74</v>
      </c>
      <c r="C46" s="77" t="s">
        <v>154</v>
      </c>
      <c r="D46" s="73"/>
      <c r="E46" s="78"/>
      <c r="F46" s="78"/>
      <c r="G46" s="78"/>
      <c r="H46" s="79"/>
      <c r="I46" s="78"/>
      <c r="J46" s="7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68">
        <v>-22</v>
      </c>
      <c r="B47" s="10" t="str">
        <f>IF(4стр2!C25=4стр2!B24,4стр2!B26,IF(4стр2!C25=4стр2!B26,4стр2!B24,0))</f>
        <v>Тимербулатов Тагир</v>
      </c>
      <c r="C47" s="61">
        <v>90</v>
      </c>
      <c r="D47" s="77" t="s">
        <v>122</v>
      </c>
      <c r="E47" s="61">
        <v>109</v>
      </c>
      <c r="F47" s="80" t="s">
        <v>122</v>
      </c>
      <c r="G47" s="61">
        <v>118</v>
      </c>
      <c r="H47" s="77" t="s">
        <v>99</v>
      </c>
      <c r="I47" s="61">
        <v>123</v>
      </c>
      <c r="J47" s="80" t="s">
        <v>75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68"/>
      <c r="B48" s="68">
        <v>-38</v>
      </c>
      <c r="C48" s="10" t="str">
        <f>IF(4стр1!D47=4стр1!C45,4стр1!C49,IF(4стр1!D47=4стр1!C49,4стр1!C45,0))</f>
        <v>Кудашев Руслан</v>
      </c>
      <c r="D48" s="78"/>
      <c r="E48" s="78"/>
      <c r="F48" s="73"/>
      <c r="G48" s="78"/>
      <c r="H48" s="78"/>
      <c r="I48" s="78"/>
      <c r="J48" s="7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68">
        <v>-23</v>
      </c>
      <c r="B49" s="6" t="str">
        <f>IF(4стр2!C29=4стр2!B28,4стр2!B30,IF(4стр2!C29=4стр2!B30,4стр2!B28,0))</f>
        <v>Корнилов Руслан</v>
      </c>
      <c r="C49" s="73"/>
      <c r="D49" s="61">
        <v>101</v>
      </c>
      <c r="E49" s="80" t="s">
        <v>122</v>
      </c>
      <c r="F49" s="73"/>
      <c r="G49" s="78"/>
      <c r="H49" s="78"/>
      <c r="I49" s="78"/>
      <c r="J49" s="7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68"/>
      <c r="B50" s="61">
        <v>75</v>
      </c>
      <c r="C50" s="77" t="s">
        <v>159</v>
      </c>
      <c r="D50" s="78"/>
      <c r="E50" s="79"/>
      <c r="F50" s="73"/>
      <c r="G50" s="78"/>
      <c r="H50" s="78"/>
      <c r="I50" s="78"/>
      <c r="J50" s="7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68">
        <v>-24</v>
      </c>
      <c r="B51" s="10" t="str">
        <f>IF(4стр2!C33=4стр2!B32,4стр2!B34,IF(4стр2!C33=4стр2!B34,4стр2!B32,0))</f>
        <v>Акатьев Александр</v>
      </c>
      <c r="C51" s="61">
        <v>91</v>
      </c>
      <c r="D51" s="80" t="s">
        <v>129</v>
      </c>
      <c r="E51" s="79"/>
      <c r="F51" s="68">
        <v>-58</v>
      </c>
      <c r="G51" s="10" t="str">
        <f>IF(4стр1!F51=4стр1!E43,4стр1!E59,IF(4стр1!F51=4стр1!E59,4стр1!E43,0))</f>
        <v>Волков Арнольд</v>
      </c>
      <c r="H51" s="78"/>
      <c r="I51" s="78"/>
      <c r="J51" s="7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68"/>
      <c r="B52" s="82">
        <v>-37</v>
      </c>
      <c r="C52" s="10" t="str">
        <f>IF(4стр1!D39=4стр1!C37,4стр1!C41,IF(4стр1!D39=4стр1!C41,4стр1!C37,0))</f>
        <v>Гордеев Андрей</v>
      </c>
      <c r="D52" s="73"/>
      <c r="E52" s="79"/>
      <c r="F52" s="73"/>
      <c r="G52" s="79"/>
      <c r="H52" s="78"/>
      <c r="I52" s="78"/>
      <c r="J52" s="7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68">
        <v>-25</v>
      </c>
      <c r="B53" s="6" t="str">
        <f>IF(4стр2!C37=4стр2!B36,4стр2!B38,IF(4стр2!C37=4стр2!B38,4стр2!B36,0))</f>
        <v>Гилязова Альбина</v>
      </c>
      <c r="C53" s="73"/>
      <c r="D53" s="68">
        <v>-55</v>
      </c>
      <c r="E53" s="6" t="str">
        <f>IF(4стр2!E43=4стр2!D39,4стр2!D47,IF(4стр2!E43=4стр2!D47,4стр2!D39,0))</f>
        <v>Зарипова Эльвина</v>
      </c>
      <c r="F53" s="73"/>
      <c r="G53" s="79"/>
      <c r="H53" s="78"/>
      <c r="I53" s="78"/>
      <c r="J53" s="7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68"/>
      <c r="B54" s="61">
        <v>76</v>
      </c>
      <c r="C54" s="77" t="s">
        <v>140</v>
      </c>
      <c r="D54" s="73"/>
      <c r="E54" s="78"/>
      <c r="F54" s="73"/>
      <c r="G54" s="79"/>
      <c r="H54" s="78"/>
      <c r="I54" s="78"/>
      <c r="J54" s="7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68">
        <v>-26</v>
      </c>
      <c r="B55" s="10" t="str">
        <f>IF(4стр2!C41=4стр2!B40,4стр2!B42,IF(4стр2!C41=4стр2!B42,4стр2!B40,0))</f>
        <v>Фахритдинов Эдгар</v>
      </c>
      <c r="C55" s="61">
        <v>92</v>
      </c>
      <c r="D55" s="77" t="s">
        <v>126</v>
      </c>
      <c r="E55" s="61">
        <v>110</v>
      </c>
      <c r="F55" s="77" t="s">
        <v>113</v>
      </c>
      <c r="G55" s="79"/>
      <c r="H55" s="61">
        <v>121</v>
      </c>
      <c r="I55" s="80" t="s">
        <v>75</v>
      </c>
      <c r="J55" s="7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68"/>
      <c r="B56" s="68">
        <v>-36</v>
      </c>
      <c r="C56" s="10" t="str">
        <f>IF(4стр1!D31=4стр1!C29,4стр1!C33,IF(4стр1!D31=4стр1!C33,4стр1!C29,0))</f>
        <v>Абдуллин Урал</v>
      </c>
      <c r="D56" s="78"/>
      <c r="E56" s="78"/>
      <c r="F56" s="78"/>
      <c r="G56" s="79"/>
      <c r="H56" s="78"/>
      <c r="I56" s="73"/>
      <c r="J56" s="7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68">
        <v>-27</v>
      </c>
      <c r="B57" s="6" t="str">
        <f>IF(4стр2!C45=4стр2!B44,4стр2!B46,IF(4стр2!C45=4стр2!B46,4стр2!B44,0))</f>
        <v>Мурзин Рустем</v>
      </c>
      <c r="C57" s="73"/>
      <c r="D57" s="61">
        <v>102</v>
      </c>
      <c r="E57" s="80" t="s">
        <v>126</v>
      </c>
      <c r="F57" s="78"/>
      <c r="G57" s="79"/>
      <c r="H57" s="78"/>
      <c r="I57" s="73"/>
      <c r="J57" s="7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68"/>
      <c r="B58" s="61">
        <v>77</v>
      </c>
      <c r="C58" s="77" t="s">
        <v>124</v>
      </c>
      <c r="D58" s="78"/>
      <c r="E58" s="79"/>
      <c r="F58" s="78"/>
      <c r="G58" s="79"/>
      <c r="H58" s="78"/>
      <c r="I58" s="73"/>
      <c r="J58" s="7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68">
        <v>-28</v>
      </c>
      <c r="B59" s="10" t="str">
        <f>IF(4стр2!C49=4стр2!B48,4стр2!B50,IF(4стр2!C49=4стр2!B50,4стр2!B48,0))</f>
        <v>Яценко Олег</v>
      </c>
      <c r="C59" s="61">
        <v>93</v>
      </c>
      <c r="D59" s="80" t="s">
        <v>124</v>
      </c>
      <c r="E59" s="79"/>
      <c r="F59" s="61">
        <v>115</v>
      </c>
      <c r="G59" s="77" t="s">
        <v>113</v>
      </c>
      <c r="H59" s="78"/>
      <c r="I59" s="73"/>
      <c r="J59" s="7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68"/>
      <c r="B60" s="68">
        <v>-35</v>
      </c>
      <c r="C60" s="10" t="str">
        <f>IF(4стр1!D23=4стр1!C21,4стр1!C25,IF(4стр1!D23=4стр1!C25,4стр1!C21,0))</f>
        <v>Ишмаева Юлия</v>
      </c>
      <c r="D60" s="73"/>
      <c r="E60" s="79"/>
      <c r="F60" s="78"/>
      <c r="G60" s="78"/>
      <c r="H60" s="78"/>
      <c r="I60" s="73"/>
      <c r="J60" s="7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68">
        <v>-29</v>
      </c>
      <c r="B61" s="6" t="str">
        <f>IF(4стр2!C53=4стр2!B52,4стр2!B54,IF(4стр2!C53=4стр2!B54,4стр2!B52,0))</f>
        <v>Узянбаева Регина</v>
      </c>
      <c r="C61" s="73"/>
      <c r="D61" s="68">
        <v>-56</v>
      </c>
      <c r="E61" s="6" t="str">
        <f>IF(4стр2!E59=4стр2!D55,4стр2!D63,IF(4стр2!E59=4стр2!D63,4стр2!D55,0))</f>
        <v>Курбаншоева Лесана</v>
      </c>
      <c r="F61" s="78"/>
      <c r="G61" s="78"/>
      <c r="H61" s="78"/>
      <c r="I61" s="73"/>
      <c r="J61" s="7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68"/>
      <c r="B62" s="61">
        <v>78</v>
      </c>
      <c r="C62" s="77" t="s">
        <v>148</v>
      </c>
      <c r="D62" s="73"/>
      <c r="E62" s="78"/>
      <c r="F62" s="78"/>
      <c r="G62" s="78"/>
      <c r="H62" s="78"/>
      <c r="I62" s="73"/>
      <c r="J62" s="7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68">
        <v>-30</v>
      </c>
      <c r="B63" s="10" t="str">
        <f>IF(4стр2!C57=4стр2!B56,4стр2!B58,IF(4стр2!C57=4стр2!B58,4стр2!B56,0))</f>
        <v>Халилов Арслан</v>
      </c>
      <c r="C63" s="61">
        <v>94</v>
      </c>
      <c r="D63" s="77" t="s">
        <v>118</v>
      </c>
      <c r="E63" s="61">
        <v>111</v>
      </c>
      <c r="F63" s="80" t="s">
        <v>117</v>
      </c>
      <c r="G63" s="61">
        <v>119</v>
      </c>
      <c r="H63" s="80" t="s">
        <v>75</v>
      </c>
      <c r="I63" s="73"/>
      <c r="J63" s="7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68"/>
      <c r="B64" s="68">
        <v>-34</v>
      </c>
      <c r="C64" s="10" t="str">
        <f>IF(4стр1!D15=4стр1!C13,4стр1!C17,IF(4стр1!D15=4стр1!C17,4стр1!C13,0))</f>
        <v>Хакимова Фиоза</v>
      </c>
      <c r="D64" s="78"/>
      <c r="E64" s="78"/>
      <c r="F64" s="73"/>
      <c r="G64" s="78"/>
      <c r="H64" s="73"/>
      <c r="I64" s="73"/>
      <c r="J64" s="7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68">
        <v>-31</v>
      </c>
      <c r="B65" s="6" t="str">
        <f>IF(4стр2!C61=4стр2!B60,4стр2!B62,IF(4стр2!C61=4стр2!B62,4стр2!B60,0))</f>
        <v>Аминев Зинур</v>
      </c>
      <c r="C65" s="73"/>
      <c r="D65" s="61">
        <v>103</v>
      </c>
      <c r="E65" s="80" t="s">
        <v>118</v>
      </c>
      <c r="F65" s="73"/>
      <c r="G65" s="78"/>
      <c r="H65" s="68">
        <v>-122</v>
      </c>
      <c r="I65" s="6" t="str">
        <f>IF(J15=I7,I23,IF(J15=I23,I7,0))</f>
        <v>Субхангулов Артем</v>
      </c>
      <c r="J65" s="7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68"/>
      <c r="B66" s="61">
        <v>79</v>
      </c>
      <c r="C66" s="77" t="s">
        <v>132</v>
      </c>
      <c r="D66" s="78"/>
      <c r="E66" s="73"/>
      <c r="F66" s="73"/>
      <c r="G66" s="78"/>
      <c r="H66" s="68"/>
      <c r="I66" s="61">
        <v>125</v>
      </c>
      <c r="J66" s="77" t="s">
        <v>86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68">
        <v>-32</v>
      </c>
      <c r="B67" s="10" t="str">
        <f>IF(4стр2!C65=4стр2!B64,4стр2!B66,IF(4стр2!C65=4стр2!B66,4стр2!B64,0))</f>
        <v>нет</v>
      </c>
      <c r="C67" s="61">
        <v>95</v>
      </c>
      <c r="D67" s="80" t="s">
        <v>133</v>
      </c>
      <c r="E67" s="73"/>
      <c r="F67" s="68">
        <v>-57</v>
      </c>
      <c r="G67" s="10" t="str">
        <f>IF(4стр1!F19=4стр1!E11,4стр1!E27,IF(4стр1!F19=4стр1!E27,4стр1!E11,0))</f>
        <v>Емелин Илья</v>
      </c>
      <c r="H67" s="68">
        <v>-123</v>
      </c>
      <c r="I67" s="10" t="str">
        <f>IF(J47=I39,I55,IF(J47=I55,I39,0))</f>
        <v>Мухамадеев Артур</v>
      </c>
      <c r="J67" s="68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68"/>
      <c r="B68" s="68">
        <v>-33</v>
      </c>
      <c r="C68" s="10" t="str">
        <f>IF(4стр1!D7=4стр1!C5,4стр1!C9,IF(4стр1!D7=4стр1!C9,4стр1!C5,0))</f>
        <v>Брылов Егор</v>
      </c>
      <c r="D68" s="73"/>
      <c r="E68" s="73"/>
      <c r="F68" s="73"/>
      <c r="G68" s="73"/>
      <c r="H68" s="68"/>
      <c r="I68" s="68">
        <v>-125</v>
      </c>
      <c r="J68" s="6" t="str">
        <f>IF(J66=I65,I67,IF(J66=I67,I65,0))</f>
        <v>Субхангулов Артем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68">
        <v>-116</v>
      </c>
      <c r="B69" s="6"/>
      <c r="C69" s="73"/>
      <c r="D69" s="73"/>
      <c r="E69" s="68">
        <v>-127</v>
      </c>
      <c r="F69" s="6">
        <f>IF(C70=B69,B71,IF(C70=B71,B69,0))</f>
        <v>0</v>
      </c>
      <c r="G69" s="73"/>
      <c r="H69" s="68">
        <v>-120</v>
      </c>
      <c r="I69" s="6"/>
      <c r="J69" s="68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68"/>
      <c r="B70" s="61">
        <v>127</v>
      </c>
      <c r="C70" s="77"/>
      <c r="D70" s="73"/>
      <c r="E70" s="68"/>
      <c r="F70" s="61">
        <v>130</v>
      </c>
      <c r="G70" s="77"/>
      <c r="H70" s="68"/>
      <c r="I70" s="61">
        <v>126</v>
      </c>
      <c r="J70" s="77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68">
        <v>-117</v>
      </c>
      <c r="B71" s="10"/>
      <c r="C71" s="78"/>
      <c r="D71" s="79"/>
      <c r="E71" s="68">
        <v>-128</v>
      </c>
      <c r="F71" s="10">
        <f>IF(C74=B73,B75,IF(C74=B75,B73,0))</f>
        <v>0</v>
      </c>
      <c r="G71" s="68" t="s">
        <v>10</v>
      </c>
      <c r="H71" s="68">
        <v>-121</v>
      </c>
      <c r="I71" s="10"/>
      <c r="J71" s="68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68"/>
      <c r="B72" s="73"/>
      <c r="C72" s="61">
        <v>129</v>
      </c>
      <c r="D72" s="77"/>
      <c r="E72" s="68"/>
      <c r="F72" s="68">
        <v>-130</v>
      </c>
      <c r="G72" s="6">
        <f>IF(G70=F69,F71,IF(G70=F71,F69,0))</f>
        <v>0</v>
      </c>
      <c r="H72" s="68"/>
      <c r="I72" s="68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68">
        <v>-118</v>
      </c>
      <c r="B73" s="6"/>
      <c r="C73" s="78"/>
      <c r="D73" s="82" t="s">
        <v>6</v>
      </c>
      <c r="E73" s="68">
        <v>-112</v>
      </c>
      <c r="F73" s="6"/>
      <c r="G73" s="68" t="s">
        <v>11</v>
      </c>
      <c r="H73" s="68">
        <v>-131</v>
      </c>
      <c r="I73" s="6">
        <f>IF(G74=F73,F75,IF(G74=F75,F73,0))</f>
        <v>0</v>
      </c>
      <c r="J73" s="68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68"/>
      <c r="B74" s="61">
        <v>128</v>
      </c>
      <c r="C74" s="80"/>
      <c r="D74" s="73"/>
      <c r="E74" s="68"/>
      <c r="F74" s="61">
        <v>131</v>
      </c>
      <c r="G74" s="77"/>
      <c r="H74" s="68"/>
      <c r="I74" s="61">
        <v>134</v>
      </c>
      <c r="J74" s="77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68">
        <v>-119</v>
      </c>
      <c r="B75" s="10"/>
      <c r="C75" s="68">
        <v>-129</v>
      </c>
      <c r="D75" s="6">
        <f>IF(D72=C70,C74,IF(D72=C74,C70,0))</f>
        <v>0</v>
      </c>
      <c r="E75" s="68">
        <v>-113</v>
      </c>
      <c r="F75" s="10"/>
      <c r="G75" s="78"/>
      <c r="H75" s="68">
        <v>-132</v>
      </c>
      <c r="I75" s="10">
        <f>IF(G78=F77,F79,IF(G78=F79,F77,0))</f>
        <v>0</v>
      </c>
      <c r="J75" s="68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68"/>
      <c r="B76" s="73"/>
      <c r="C76" s="73"/>
      <c r="D76" s="68" t="s">
        <v>8</v>
      </c>
      <c r="E76" s="68"/>
      <c r="F76" s="73"/>
      <c r="G76" s="61">
        <v>133</v>
      </c>
      <c r="H76" s="77"/>
      <c r="I76" s="68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68">
        <v>-104</v>
      </c>
      <c r="B77" s="6"/>
      <c r="C77" s="73"/>
      <c r="D77" s="73"/>
      <c r="E77" s="68">
        <v>-114</v>
      </c>
      <c r="F77" s="6"/>
      <c r="G77" s="78"/>
      <c r="H77" s="82" t="s">
        <v>12</v>
      </c>
      <c r="I77" s="73"/>
      <c r="J77" s="68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68"/>
      <c r="B78" s="61">
        <v>135</v>
      </c>
      <c r="C78" s="77"/>
      <c r="D78" s="73"/>
      <c r="E78" s="68"/>
      <c r="F78" s="61">
        <v>132</v>
      </c>
      <c r="G78" s="80"/>
      <c r="H78" s="73"/>
      <c r="I78" s="73"/>
      <c r="J78" s="7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68">
        <v>-105</v>
      </c>
      <c r="B79" s="10"/>
      <c r="C79" s="78"/>
      <c r="D79" s="73"/>
      <c r="E79" s="68">
        <v>-115</v>
      </c>
      <c r="F79" s="10"/>
      <c r="G79" s="68">
        <v>-133</v>
      </c>
      <c r="H79" s="6">
        <f>IF(H76=G74,G78,IF(H76=G78,G74,0))</f>
        <v>0</v>
      </c>
      <c r="I79" s="73"/>
      <c r="J79" s="7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68"/>
      <c r="B80" s="73"/>
      <c r="C80" s="61">
        <v>139</v>
      </c>
      <c r="D80" s="77"/>
      <c r="E80" s="73"/>
      <c r="F80" s="73"/>
      <c r="G80" s="73"/>
      <c r="H80" s="68" t="s">
        <v>14</v>
      </c>
      <c r="I80" s="73"/>
      <c r="J80" s="7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68">
        <v>-106</v>
      </c>
      <c r="B81" s="6"/>
      <c r="C81" s="78"/>
      <c r="D81" s="78"/>
      <c r="E81" s="73"/>
      <c r="F81" s="73"/>
      <c r="G81" s="68">
        <v>-139</v>
      </c>
      <c r="H81" s="6">
        <f>IF(D80=C78,C82,IF(D80=C82,C78,0))</f>
        <v>0</v>
      </c>
      <c r="I81" s="73"/>
      <c r="J81" s="7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68"/>
      <c r="B82" s="61">
        <v>136</v>
      </c>
      <c r="C82" s="80"/>
      <c r="D82" s="78"/>
      <c r="E82" s="73"/>
      <c r="F82" s="73"/>
      <c r="G82" s="73"/>
      <c r="H82" s="61">
        <v>142</v>
      </c>
      <c r="I82" s="77"/>
      <c r="J82" s="7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68">
        <v>-107</v>
      </c>
      <c r="B83" s="10"/>
      <c r="C83" s="73"/>
      <c r="D83" s="78"/>
      <c r="E83" s="73"/>
      <c r="F83" s="73"/>
      <c r="G83" s="68">
        <v>-140</v>
      </c>
      <c r="H83" s="10">
        <f>IF(D88=C86,C90,IF(D88=C90,C86,0))</f>
        <v>0</v>
      </c>
      <c r="I83" s="68" t="s">
        <v>160</v>
      </c>
      <c r="J83" s="7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68"/>
      <c r="B84" s="73"/>
      <c r="C84" s="79"/>
      <c r="D84" s="61">
        <v>141</v>
      </c>
      <c r="E84" s="77"/>
      <c r="F84" s="68">
        <v>-135</v>
      </c>
      <c r="G84" s="6">
        <f>IF(C78=B77,B79,IF(C78=B79,B77,0))</f>
        <v>0</v>
      </c>
      <c r="H84" s="68">
        <v>-142</v>
      </c>
      <c r="I84" s="6">
        <f>IF(I82=H81,H83,IF(I82=H83,H81,0))</f>
        <v>0</v>
      </c>
      <c r="J84" s="7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68">
        <v>-108</v>
      </c>
      <c r="B85" s="6"/>
      <c r="C85" s="73"/>
      <c r="D85" s="78"/>
      <c r="E85" s="68" t="s">
        <v>16</v>
      </c>
      <c r="F85" s="68"/>
      <c r="G85" s="61">
        <v>143</v>
      </c>
      <c r="H85" s="87"/>
      <c r="I85" s="68" t="s">
        <v>19</v>
      </c>
      <c r="J85" s="7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68"/>
      <c r="B86" s="61">
        <v>137</v>
      </c>
      <c r="C86" s="77"/>
      <c r="D86" s="78"/>
      <c r="E86" s="73"/>
      <c r="F86" s="68">
        <v>-136</v>
      </c>
      <c r="G86" s="10">
        <f>IF(C82=B81,B83,IF(C82=B83,B81,0))</f>
        <v>0</v>
      </c>
      <c r="H86" s="78"/>
      <c r="I86" s="73"/>
      <c r="J86" s="7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68">
        <v>-109</v>
      </c>
      <c r="B87" s="10"/>
      <c r="C87" s="78"/>
      <c r="D87" s="78"/>
      <c r="E87" s="73"/>
      <c r="F87" s="68"/>
      <c r="G87" s="73"/>
      <c r="H87" s="61">
        <v>145</v>
      </c>
      <c r="I87" s="87"/>
      <c r="J87" s="7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68"/>
      <c r="B88" s="73"/>
      <c r="C88" s="61">
        <v>140</v>
      </c>
      <c r="D88" s="80"/>
      <c r="E88" s="73"/>
      <c r="F88" s="68">
        <v>-137</v>
      </c>
      <c r="G88" s="6">
        <f>IF(C86=B85,B87,IF(C86=B87,B85,0))</f>
        <v>0</v>
      </c>
      <c r="H88" s="78"/>
      <c r="I88" s="82" t="s">
        <v>18</v>
      </c>
      <c r="J88" s="7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68">
        <v>-110</v>
      </c>
      <c r="B89" s="6"/>
      <c r="C89" s="78"/>
      <c r="D89" s="79"/>
      <c r="E89" s="73"/>
      <c r="F89" s="68"/>
      <c r="G89" s="61">
        <v>144</v>
      </c>
      <c r="H89" s="88"/>
      <c r="I89" s="73"/>
      <c r="J89" s="7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68"/>
      <c r="B90" s="61">
        <v>138</v>
      </c>
      <c r="C90" s="80"/>
      <c r="D90" s="68">
        <v>-141</v>
      </c>
      <c r="E90" s="6">
        <f>IF(E84=D80,D88,IF(E84=D88,D80,0))</f>
        <v>0</v>
      </c>
      <c r="F90" s="68">
        <v>-138</v>
      </c>
      <c r="G90" s="10">
        <f>IF(C90=B89,B91,IF(C90=B91,B89,0))</f>
        <v>0</v>
      </c>
      <c r="H90" s="68">
        <v>-145</v>
      </c>
      <c r="I90" s="6">
        <f>IF(I87=H85,H89,IF(I87=H89,H85,0))</f>
        <v>0</v>
      </c>
      <c r="J90" s="7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68">
        <v>-111</v>
      </c>
      <c r="B91" s="10"/>
      <c r="C91" s="73"/>
      <c r="D91" s="73"/>
      <c r="E91" s="68" t="s">
        <v>17</v>
      </c>
      <c r="F91" s="73"/>
      <c r="G91" s="73"/>
      <c r="H91" s="73"/>
      <c r="I91" s="68" t="s">
        <v>20</v>
      </c>
      <c r="J91" s="7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83</v>
      </c>
      <c r="B2" s="27"/>
      <c r="C2" s="29" t="s">
        <v>92</v>
      </c>
      <c r="D2" s="27"/>
      <c r="E2" s="27"/>
      <c r="F2" s="27"/>
      <c r="G2" s="27"/>
      <c r="H2" s="27"/>
      <c r="I2" s="27"/>
    </row>
    <row r="3" spans="1:9" ht="18">
      <c r="A3" s="23" t="s">
        <v>93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Дню радио. 6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Насыров Илдар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Килюшева Мария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Латыпов Аллан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Ишметов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Мухамадеев Артур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Саяхов Радик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Килюшева Виктория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Волков Арнольд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Рахматуллин Равиль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Лукьянова Ирина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Зырянов Владимир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Гайнанов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Крайников Геннадий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Саитов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Гафурова Эльмира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Емелин Илья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Хакимов Фларит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97</v>
      </c>
      <c r="E55" s="11"/>
      <c r="F55" s="18">
        <v>-31</v>
      </c>
      <c r="G55" s="6" t="str">
        <f>IF(G35=F19,F51,IF(G35=F51,F19,0))</f>
        <v>Крайников Геннадий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Копылов Иван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Юлдашбаев Марат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101</v>
      </c>
      <c r="D61" s="11"/>
      <c r="E61" s="4">
        <v>-58</v>
      </c>
      <c r="F61" s="6" t="str">
        <f>IF(3стр2!H14=3стр2!G10,3стр2!G18,IF(3стр2!H14=3стр2!G18,3стр2!G10,0))</f>
        <v>Ишметов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Якшимбетов Радмир</v>
      </c>
      <c r="C62" s="11"/>
      <c r="D62" s="11"/>
      <c r="E62" s="5"/>
      <c r="F62" s="7">
        <v>61</v>
      </c>
      <c r="G62" s="8" t="s">
        <v>86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83</v>
      </c>
      <c r="E63" s="4">
        <v>-59</v>
      </c>
      <c r="F63" s="10" t="str">
        <f>IF(3стр2!H30=3стр2!G26,3стр2!G34,IF(3стр2!H30=3стр2!G34,3стр2!G26,0))</f>
        <v>Мухамадеев Артур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Ишметов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Килюшев Анатолий</v>
      </c>
      <c r="C66" s="5"/>
      <c r="D66" s="5"/>
      <c r="E66" s="4">
        <v>-56</v>
      </c>
      <c r="F66" s="6" t="str">
        <f>IF(3стр2!G10=3стр2!F6,3стр2!F14,IF(3стр2!G10=3стр2!F14,3стр2!F6,0))</f>
        <v>Емелин Илья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Юлдашбаев Марат</v>
      </c>
      <c r="C68" s="5"/>
      <c r="D68" s="5"/>
      <c r="E68" s="4">
        <v>-57</v>
      </c>
      <c r="F68" s="10" t="str">
        <f>IF(3стр2!G26=3стр2!F22,3стр2!F30,IF(3стр2!G26=3стр2!F30,3стр2!F22,0))</f>
        <v>Саитов Ринат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94</v>
      </c>
      <c r="D69" s="5"/>
      <c r="E69" s="5"/>
      <c r="F69" s="4">
        <v>-62</v>
      </c>
      <c r="G69" s="6" t="str">
        <f>IF(G67=F66,F68,IF(G67=F68,F66,0))</f>
        <v>Саитов Ринат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Саяхов Радик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94</v>
      </c>
      <c r="E71" s="4">
        <v>-63</v>
      </c>
      <c r="F71" s="6" t="str">
        <f>IF(C69=B68,B70,IF(C69=B70,B68,0))</f>
        <v>Юлдашбаев Марат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Гафурова Эльмира</v>
      </c>
      <c r="C72" s="11"/>
      <c r="D72" s="17" t="s">
        <v>6</v>
      </c>
      <c r="E72" s="5"/>
      <c r="F72" s="7">
        <v>66</v>
      </c>
      <c r="G72" s="8" t="s">
        <v>101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98</v>
      </c>
      <c r="D73" s="20"/>
      <c r="E73" s="4">
        <v>-64</v>
      </c>
      <c r="F73" s="10" t="str">
        <f>IF(C73=B72,B74,IF(C73=B74,B72,0))</f>
        <v>Копылов Иван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Копылов Иван</v>
      </c>
      <c r="C74" s="4">
        <v>-65</v>
      </c>
      <c r="D74" s="6" t="str">
        <f>IF(D71=C69,C73,IF(D71=C73,C69,0))</f>
        <v>Гафурова Эльмира</v>
      </c>
      <c r="E74" s="5"/>
      <c r="F74" s="4">
        <v>-66</v>
      </c>
      <c r="G74" s="6" t="str">
        <f>IF(G72=F71,F73,IF(G72=F73,F71,0))</f>
        <v>Копылов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Дню радио. 6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Ишметов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Килюшева Мария</v>
      </c>
      <c r="C6" s="7">
        <v>40</v>
      </c>
      <c r="D6" s="14" t="s">
        <v>101</v>
      </c>
      <c r="E6" s="7">
        <v>52</v>
      </c>
      <c r="F6" s="14" t="s">
        <v>96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Юлдашбаев Марат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101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95</v>
      </c>
      <c r="E10" s="15"/>
      <c r="F10" s="7">
        <v>56</v>
      </c>
      <c r="G10" s="14" t="s">
        <v>96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Хакимов Фларит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Саяхов Радик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Килюшева Виктория</v>
      </c>
      <c r="C14" s="7">
        <v>42</v>
      </c>
      <c r="D14" s="14" t="s">
        <v>75</v>
      </c>
      <c r="E14" s="7">
        <v>53</v>
      </c>
      <c r="F14" s="21" t="s">
        <v>75</v>
      </c>
      <c r="G14" s="7">
        <v>58</v>
      </c>
      <c r="H14" s="14" t="s">
        <v>83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Емелин Илья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Лукьянова Ирина</v>
      </c>
      <c r="C16" s="5"/>
      <c r="D16" s="7">
        <v>49</v>
      </c>
      <c r="E16" s="21" t="s">
        <v>75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93</v>
      </c>
      <c r="E18" s="15"/>
      <c r="F18" s="4">
        <v>-30</v>
      </c>
      <c r="G18" s="10" t="str">
        <f>IF(3стр1!F51=3стр1!E43,3стр1!E59,IF(3стр1!F51=3стр1!E59,3стр1!E43,0))</f>
        <v>Килюшев Анатолий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Гайнанов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Гафурова Эльмира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Саитов Ринат</v>
      </c>
      <c r="C22" s="7">
        <v>44</v>
      </c>
      <c r="D22" s="14" t="s">
        <v>100</v>
      </c>
      <c r="E22" s="7">
        <v>54</v>
      </c>
      <c r="F22" s="14" t="s">
        <v>100</v>
      </c>
      <c r="G22" s="15"/>
      <c r="H22" s="7">
        <v>60</v>
      </c>
      <c r="I22" s="26" t="s">
        <v>83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Рахматуллин Равиль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100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99</v>
      </c>
      <c r="E26" s="15"/>
      <c r="F26" s="7">
        <v>57</v>
      </c>
      <c r="G26" s="14" t="s">
        <v>86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Волков Арнольд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Копылов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86</v>
      </c>
      <c r="E30" s="7">
        <v>55</v>
      </c>
      <c r="F30" s="21" t="s">
        <v>86</v>
      </c>
      <c r="G30" s="7">
        <v>59</v>
      </c>
      <c r="H30" s="21" t="s">
        <v>73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Мухамадеев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Якшимбетов Радмир</v>
      </c>
      <c r="C32" s="5"/>
      <c r="D32" s="7">
        <v>51</v>
      </c>
      <c r="E32" s="21" t="s">
        <v>86</v>
      </c>
      <c r="F32" s="5"/>
      <c r="G32" s="11"/>
      <c r="H32" s="4">
        <v>-60</v>
      </c>
      <c r="I32" s="33" t="str">
        <f>IF(I22=H14,H30,IF(I22=H30,H14,0))</f>
        <v>Насыров Илдар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102</v>
      </c>
      <c r="E34" s="15"/>
      <c r="F34" s="4">
        <v>-29</v>
      </c>
      <c r="G34" s="10" t="str">
        <f>IF(3стр1!F19=3стр1!E11,3стр1!E27,IF(3стр1!F19=3стр1!E27,3стр1!E11,0))</f>
        <v>Насыров Илдар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Латыпов Аллан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Килюшева Мария</v>
      </c>
      <c r="C37" s="5"/>
      <c r="D37" s="5"/>
      <c r="E37" s="5"/>
      <c r="F37" s="4">
        <v>-48</v>
      </c>
      <c r="G37" s="6" t="str">
        <f>IF(E8=D6,D10,IF(E8=D10,D6,0))</f>
        <v>Хакимов Фларит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103</v>
      </c>
      <c r="D38" s="5"/>
      <c r="E38" s="5"/>
      <c r="F38" s="5"/>
      <c r="G38" s="7">
        <v>67</v>
      </c>
      <c r="H38" s="14" t="s">
        <v>93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Гайнанов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103</v>
      </c>
      <c r="E40" s="5"/>
      <c r="F40" s="5"/>
      <c r="G40" s="5"/>
      <c r="H40" s="7">
        <v>69</v>
      </c>
      <c r="I40" s="25" t="s">
        <v>99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Килюшева Виктория</v>
      </c>
      <c r="C41" s="11"/>
      <c r="D41" s="11"/>
      <c r="E41" s="5"/>
      <c r="F41" s="4">
        <v>-50</v>
      </c>
      <c r="G41" s="6" t="str">
        <f>IF(E24=D22,D26,IF(E24=D26,D22,0))</f>
        <v>Волков Арнольд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106</v>
      </c>
      <c r="D42" s="11"/>
      <c r="E42" s="5"/>
      <c r="F42" s="5"/>
      <c r="G42" s="7">
        <v>68</v>
      </c>
      <c r="H42" s="21" t="s">
        <v>99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Лукьянова Ирина</v>
      </c>
      <c r="C43" s="5"/>
      <c r="D43" s="11"/>
      <c r="E43" s="5"/>
      <c r="F43" s="4">
        <v>-51</v>
      </c>
      <c r="G43" s="10" t="str">
        <f>IF(E32=D30,D34,IF(E32=D34,D30,0))</f>
        <v>Латыпов Аллан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87</v>
      </c>
      <c r="F44" s="5"/>
      <c r="G44" s="5"/>
      <c r="H44" s="4">
        <v>-69</v>
      </c>
      <c r="I44" s="6" t="str">
        <f>IF(I40=H38,H42,IF(I40=H42,H38,0))</f>
        <v>Гайнанов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Рахматуллин Равиль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Хакимов Фларит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87</v>
      </c>
      <c r="D46" s="11"/>
      <c r="E46" s="5"/>
      <c r="F46" s="5"/>
      <c r="G46" s="5"/>
      <c r="H46" s="7">
        <v>70</v>
      </c>
      <c r="I46" s="26" t="s">
        <v>95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Латыпов Аллан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87</v>
      </c>
      <c r="E48" s="5"/>
      <c r="F48" s="5"/>
      <c r="G48" s="5"/>
      <c r="H48" s="4">
        <v>-70</v>
      </c>
      <c r="I48" s="6" t="str">
        <f>IF(I46=H45,H47,IF(I46=H47,H45,0))</f>
        <v>Латыпов Аллан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104</v>
      </c>
      <c r="D50" s="4">
        <v>-77</v>
      </c>
      <c r="E50" s="6" t="str">
        <f>IF(E44=D40,D48,IF(E44=D48,D40,0))</f>
        <v>Килюшева Мария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Якшимбетов Радмир</v>
      </c>
      <c r="C51" s="5"/>
      <c r="D51" s="5"/>
      <c r="E51" s="16" t="s">
        <v>17</v>
      </c>
      <c r="F51" s="5"/>
      <c r="G51" s="7">
        <v>79</v>
      </c>
      <c r="H51" s="14" t="s">
        <v>107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Лукьянова Ирина</v>
      </c>
      <c r="E52" s="20"/>
      <c r="F52" s="4">
        <v>-72</v>
      </c>
      <c r="G52" s="10" t="str">
        <f>IF(C42=B41,B43,IF(C42=B43,B41,0))</f>
        <v>Килюшева Виктория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106</v>
      </c>
      <c r="F53" s="5"/>
      <c r="G53" s="5"/>
      <c r="H53" s="7">
        <v>81</v>
      </c>
      <c r="I53" s="25" t="s">
        <v>107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Якшимбетов Радмир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Якшимбетов Радмир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83</v>
      </c>
      <c r="B2" s="27"/>
      <c r="C2" s="29" t="s">
        <v>89</v>
      </c>
      <c r="D2" s="27"/>
      <c r="E2" s="27"/>
      <c r="F2" s="27"/>
      <c r="G2" s="27"/>
      <c r="H2" s="27"/>
      <c r="I2" s="27"/>
    </row>
    <row r="3" spans="1:9" ht="18">
      <c r="A3" s="23" t="s">
        <v>84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8" customWidth="1"/>
    <col min="2" max="4" width="23.75390625" style="38" customWidth="1"/>
    <col min="5" max="13" width="3.75390625" style="38" customWidth="1"/>
    <col min="14" max="16384" width="2.75390625" style="38" customWidth="1"/>
  </cols>
  <sheetData>
    <row r="1" spans="1:7" ht="10.5" customHeight="1">
      <c r="A1" s="37" t="str">
        <f>Сп2!C1</f>
        <v>Кубок Башкортостана 2008</v>
      </c>
      <c r="B1" s="37"/>
      <c r="C1" s="37"/>
      <c r="D1" s="37"/>
      <c r="E1" s="37"/>
      <c r="F1" s="37"/>
      <c r="G1" s="37"/>
    </row>
    <row r="2" spans="1:7" ht="10.5" customHeight="1">
      <c r="A2" s="39" t="str">
        <f>Сп2!C2</f>
        <v>1/8 финала Турнира Дню радио. 12 апреля.</v>
      </c>
      <c r="B2" s="39"/>
      <c r="C2" s="39"/>
      <c r="D2" s="39"/>
      <c r="E2" s="39"/>
      <c r="F2" s="39"/>
      <c r="G2" s="39"/>
    </row>
    <row r="4" spans="1:10" s="42" customFormat="1" ht="10.5" customHeight="1">
      <c r="A4" s="40">
        <v>1</v>
      </c>
      <c r="B4" s="41" t="str">
        <f>Сп2!A1</f>
        <v>Насыров Илдар</v>
      </c>
      <c r="C4" s="40"/>
      <c r="D4" s="40"/>
      <c r="E4" s="40"/>
      <c r="F4" s="38"/>
      <c r="G4" s="38"/>
      <c r="H4" s="38"/>
      <c r="I4" s="38"/>
      <c r="J4" s="38"/>
    </row>
    <row r="5" spans="1:10" s="42" customFormat="1" ht="10.5" customHeight="1">
      <c r="A5" s="40"/>
      <c r="B5" s="43">
        <v>1</v>
      </c>
      <c r="C5" s="44" t="s">
        <v>73</v>
      </c>
      <c r="D5" s="40"/>
      <c r="E5" s="40"/>
      <c r="F5" s="38"/>
      <c r="G5" s="38"/>
      <c r="H5" s="38"/>
      <c r="I5" s="38"/>
      <c r="J5" s="38"/>
    </row>
    <row r="6" spans="1:10" s="42" customFormat="1" ht="10.5" customHeight="1">
      <c r="A6" s="40">
        <v>8</v>
      </c>
      <c r="B6" s="45" t="str">
        <f>Сп2!A8</f>
        <v>нет</v>
      </c>
      <c r="C6" s="43"/>
      <c r="D6" s="40"/>
      <c r="E6" s="40"/>
      <c r="F6" s="38"/>
      <c r="G6" s="38"/>
      <c r="H6" s="38"/>
      <c r="I6" s="38"/>
      <c r="J6" s="38"/>
    </row>
    <row r="7" spans="1:10" s="42" customFormat="1" ht="10.5" customHeight="1">
      <c r="A7" s="40"/>
      <c r="B7" s="40"/>
      <c r="C7" s="43">
        <v>5</v>
      </c>
      <c r="D7" s="44" t="s">
        <v>73</v>
      </c>
      <c r="E7" s="40"/>
      <c r="F7" s="38"/>
      <c r="G7" s="38"/>
      <c r="H7" s="38"/>
      <c r="I7" s="38"/>
      <c r="J7" s="38"/>
    </row>
    <row r="8" spans="1:10" s="42" customFormat="1" ht="10.5" customHeight="1">
      <c r="A8" s="40">
        <v>5</v>
      </c>
      <c r="B8" s="41" t="str">
        <f>Сп2!A5</f>
        <v>Грошев Юрий</v>
      </c>
      <c r="C8" s="43"/>
      <c r="D8" s="43"/>
      <c r="E8" s="40"/>
      <c r="F8" s="38"/>
      <c r="G8" s="38"/>
      <c r="H8" s="38"/>
      <c r="I8" s="38"/>
      <c r="J8" s="38"/>
    </row>
    <row r="9" spans="1:10" s="42" customFormat="1" ht="10.5" customHeight="1">
      <c r="A9" s="40"/>
      <c r="B9" s="43">
        <v>2</v>
      </c>
      <c r="C9" s="46" t="s">
        <v>90</v>
      </c>
      <c r="D9" s="43"/>
      <c r="E9" s="40"/>
      <c r="F9" s="38"/>
      <c r="G9" s="38"/>
      <c r="H9" s="38"/>
      <c r="I9" s="38"/>
      <c r="J9" s="38"/>
    </row>
    <row r="10" spans="1:10" s="42" customFormat="1" ht="10.5" customHeight="1">
      <c r="A10" s="40">
        <v>4</v>
      </c>
      <c r="B10" s="45" t="str">
        <f>Сп2!A4</f>
        <v>Нестеренко Георгий</v>
      </c>
      <c r="C10" s="40"/>
      <c r="D10" s="43"/>
      <c r="E10" s="40"/>
      <c r="F10" s="38"/>
      <c r="G10" s="38"/>
      <c r="H10" s="38"/>
      <c r="I10" s="38"/>
      <c r="J10" s="38"/>
    </row>
    <row r="11" spans="1:10" s="42" customFormat="1" ht="10.5" customHeight="1">
      <c r="A11" s="40"/>
      <c r="B11" s="40"/>
      <c r="C11" s="40"/>
      <c r="D11" s="43">
        <v>7</v>
      </c>
      <c r="E11" s="47" t="s">
        <v>73</v>
      </c>
      <c r="F11" s="44"/>
      <c r="G11" s="44"/>
      <c r="H11" s="44"/>
      <c r="I11" s="44"/>
      <c r="J11" s="44"/>
    </row>
    <row r="12" spans="1:10" s="42" customFormat="1" ht="10.5" customHeight="1">
      <c r="A12" s="40">
        <v>3</v>
      </c>
      <c r="B12" s="41" t="str">
        <f>Сп2!A3</f>
        <v>Зырянов Владимир</v>
      </c>
      <c r="C12" s="40"/>
      <c r="D12" s="43"/>
      <c r="E12" s="48"/>
      <c r="F12" s="49"/>
      <c r="G12" s="48"/>
      <c r="H12" s="49"/>
      <c r="I12" s="49"/>
      <c r="J12" s="48" t="s">
        <v>0</v>
      </c>
    </row>
    <row r="13" spans="1:10" s="42" customFormat="1" ht="10.5" customHeight="1">
      <c r="A13" s="40"/>
      <c r="B13" s="43">
        <v>3</v>
      </c>
      <c r="C13" s="44" t="s">
        <v>84</v>
      </c>
      <c r="D13" s="43"/>
      <c r="E13" s="48"/>
      <c r="F13" s="49"/>
      <c r="G13" s="48"/>
      <c r="H13" s="49"/>
      <c r="I13" s="49"/>
      <c r="J13" s="48"/>
    </row>
    <row r="14" spans="1:10" s="42" customFormat="1" ht="10.5" customHeight="1">
      <c r="A14" s="40">
        <v>6</v>
      </c>
      <c r="B14" s="45" t="str">
        <f>Сп2!A6</f>
        <v>Емелин Илья</v>
      </c>
      <c r="C14" s="43"/>
      <c r="D14" s="43"/>
      <c r="E14" s="48"/>
      <c r="F14" s="49"/>
      <c r="G14" s="48"/>
      <c r="H14" s="49"/>
      <c r="I14" s="49"/>
      <c r="J14" s="48"/>
    </row>
    <row r="15" spans="1:10" s="42" customFormat="1" ht="10.5" customHeight="1">
      <c r="A15" s="40"/>
      <c r="B15" s="40"/>
      <c r="C15" s="43">
        <v>6</v>
      </c>
      <c r="D15" s="46" t="s">
        <v>84</v>
      </c>
      <c r="E15" s="48"/>
      <c r="F15" s="49"/>
      <c r="G15" s="48"/>
      <c r="H15" s="49"/>
      <c r="I15" s="49"/>
      <c r="J15" s="48"/>
    </row>
    <row r="16" spans="1:10" s="42" customFormat="1" ht="10.5" customHeight="1">
      <c r="A16" s="40">
        <v>7</v>
      </c>
      <c r="B16" s="41" t="str">
        <f>Сп2!A7</f>
        <v>Мухамадеев Артур</v>
      </c>
      <c r="C16" s="43"/>
      <c r="D16" s="40"/>
      <c r="E16" s="48"/>
      <c r="F16" s="49"/>
      <c r="G16" s="48"/>
      <c r="H16" s="49"/>
      <c r="I16" s="49"/>
      <c r="J16" s="48"/>
    </row>
    <row r="17" spans="1:10" s="42" customFormat="1" ht="10.5" customHeight="1">
      <c r="A17" s="40"/>
      <c r="B17" s="43">
        <v>4</v>
      </c>
      <c r="C17" s="46" t="s">
        <v>86</v>
      </c>
      <c r="D17" s="40"/>
      <c r="E17" s="48"/>
      <c r="F17" s="49"/>
      <c r="G17" s="48"/>
      <c r="H17" s="49"/>
      <c r="I17" s="49"/>
      <c r="J17" s="48"/>
    </row>
    <row r="18" spans="1:10" s="42" customFormat="1" ht="10.5" customHeight="1">
      <c r="A18" s="40">
        <v>2</v>
      </c>
      <c r="B18" s="45" t="str">
        <f>Сп2!A2</f>
        <v>Килюшев Анатолий</v>
      </c>
      <c r="C18" s="40"/>
      <c r="D18" s="40">
        <v>-7</v>
      </c>
      <c r="E18" s="50" t="str">
        <f>IF(E11=D7,D15,IF(E11=D15,D7,0))</f>
        <v>Зырянов Владимир</v>
      </c>
      <c r="F18" s="50"/>
      <c r="G18" s="50"/>
      <c r="H18" s="50"/>
      <c r="I18" s="50"/>
      <c r="J18" s="50"/>
    </row>
    <row r="19" spans="1:10" s="42" customFormat="1" ht="10.5" customHeight="1">
      <c r="A19" s="40"/>
      <c r="B19" s="40"/>
      <c r="C19" s="40"/>
      <c r="D19" s="40"/>
      <c r="E19" s="51"/>
      <c r="F19" s="38"/>
      <c r="G19" s="51"/>
      <c r="H19" s="38"/>
      <c r="I19" s="38"/>
      <c r="J19" s="51" t="s">
        <v>1</v>
      </c>
    </row>
    <row r="20" spans="1:10" s="42" customFormat="1" ht="10.5" customHeight="1">
      <c r="A20" s="40">
        <v>-1</v>
      </c>
      <c r="B20" s="52" t="str">
        <f>IF(C5=B4,B6,IF(C5=B6,B4,0))</f>
        <v>нет</v>
      </c>
      <c r="C20" s="40"/>
      <c r="D20" s="40"/>
      <c r="E20" s="51"/>
      <c r="F20" s="38"/>
      <c r="G20" s="51"/>
      <c r="H20" s="38"/>
      <c r="I20" s="38"/>
      <c r="J20" s="51"/>
    </row>
    <row r="21" spans="1:10" s="42" customFormat="1" ht="10.5" customHeight="1">
      <c r="A21" s="40"/>
      <c r="B21" s="53">
        <v>8</v>
      </c>
      <c r="C21" s="44" t="s">
        <v>91</v>
      </c>
      <c r="D21" s="40"/>
      <c r="E21" s="51"/>
      <c r="F21" s="38"/>
      <c r="G21" s="51"/>
      <c r="H21" s="38"/>
      <c r="I21" s="38"/>
      <c r="J21" s="51"/>
    </row>
    <row r="22" spans="1:10" s="42" customFormat="1" ht="10.5" customHeight="1">
      <c r="A22" s="40">
        <v>-2</v>
      </c>
      <c r="B22" s="54" t="str">
        <f>IF(C9=B8,B10,IF(C9=B10,B8,0))</f>
        <v>Грошев Юрий</v>
      </c>
      <c r="C22" s="53">
        <v>10</v>
      </c>
      <c r="D22" s="44" t="s">
        <v>86</v>
      </c>
      <c r="E22" s="51"/>
      <c r="F22" s="38"/>
      <c r="G22" s="51"/>
      <c r="H22" s="38"/>
      <c r="I22" s="38"/>
      <c r="J22" s="51"/>
    </row>
    <row r="23" spans="1:10" s="42" customFormat="1" ht="10.5" customHeight="1">
      <c r="A23" s="40"/>
      <c r="B23" s="40">
        <v>-6</v>
      </c>
      <c r="C23" s="54" t="str">
        <f>IF(D15=C13,C17,IF(D15=C17,C13,0))</f>
        <v>Мухамадеев Артур</v>
      </c>
      <c r="D23" s="53"/>
      <c r="E23" s="51"/>
      <c r="F23" s="38"/>
      <c r="G23" s="51"/>
      <c r="H23" s="38"/>
      <c r="I23" s="38"/>
      <c r="J23" s="51"/>
    </row>
    <row r="24" spans="1:10" s="42" customFormat="1" ht="10.5" customHeight="1">
      <c r="A24" s="40">
        <v>-3</v>
      </c>
      <c r="B24" s="52" t="str">
        <f>IF(C13=B12,B14,IF(C13=B14,B12,0))</f>
        <v>Емелин Илья</v>
      </c>
      <c r="C24" s="40"/>
      <c r="D24" s="43">
        <v>12</v>
      </c>
      <c r="E24" s="55" t="s">
        <v>83</v>
      </c>
      <c r="F24" s="56"/>
      <c r="G24" s="56"/>
      <c r="H24" s="56"/>
      <c r="I24" s="56"/>
      <c r="J24" s="56"/>
    </row>
    <row r="25" spans="1:10" s="42" customFormat="1" ht="10.5" customHeight="1">
      <c r="A25" s="40"/>
      <c r="B25" s="53">
        <v>9</v>
      </c>
      <c r="C25" s="44" t="s">
        <v>83</v>
      </c>
      <c r="D25" s="43"/>
      <c r="E25" s="51"/>
      <c r="F25" s="38"/>
      <c r="G25" s="51"/>
      <c r="H25" s="38"/>
      <c r="I25" s="38"/>
      <c r="J25" s="51" t="s">
        <v>2</v>
      </c>
    </row>
    <row r="26" spans="1:10" s="42" customFormat="1" ht="10.5" customHeight="1">
      <c r="A26" s="40">
        <v>-4</v>
      </c>
      <c r="B26" s="54" t="str">
        <f>IF(C17=B16,B18,IF(C17=B18,B16,0))</f>
        <v>Килюшев Анатолий</v>
      </c>
      <c r="C26" s="53">
        <v>11</v>
      </c>
      <c r="D26" s="46" t="s">
        <v>83</v>
      </c>
      <c r="E26" s="51"/>
      <c r="F26" s="38"/>
      <c r="G26" s="51"/>
      <c r="H26" s="38"/>
      <c r="I26" s="38"/>
      <c r="J26" s="51"/>
    </row>
    <row r="27" spans="1:10" s="42" customFormat="1" ht="10.5" customHeight="1">
      <c r="A27" s="40"/>
      <c r="B27" s="40">
        <v>-5</v>
      </c>
      <c r="C27" s="54" t="str">
        <f>IF(D7=C5,C9,IF(D15=C17,C13,0))</f>
        <v>Нестеренко Георгий</v>
      </c>
      <c r="D27" s="40">
        <v>-12</v>
      </c>
      <c r="E27" s="50" t="str">
        <f>IF(E24=D22,D26,IF(E24=D26,D22,0))</f>
        <v>Мухамадеев Артур</v>
      </c>
      <c r="F27" s="50"/>
      <c r="G27" s="50"/>
      <c r="H27" s="50"/>
      <c r="I27" s="50"/>
      <c r="J27" s="50"/>
    </row>
    <row r="28" spans="1:10" s="42" customFormat="1" ht="10.5" customHeight="1">
      <c r="A28" s="40"/>
      <c r="B28" s="40"/>
      <c r="C28" s="40"/>
      <c r="D28" s="40"/>
      <c r="E28" s="51"/>
      <c r="F28" s="38"/>
      <c r="G28" s="51"/>
      <c r="H28" s="38"/>
      <c r="I28" s="38"/>
      <c r="J28" s="51" t="s">
        <v>3</v>
      </c>
    </row>
    <row r="29" spans="1:10" s="42" customFormat="1" ht="10.5" customHeight="1">
      <c r="A29" s="40"/>
      <c r="B29" s="40"/>
      <c r="C29" s="40">
        <v>-10</v>
      </c>
      <c r="D29" s="52" t="str">
        <f>IF(D22=C21,C23,IF(D22=C23,C21,0))</f>
        <v>Грошев Юрий</v>
      </c>
      <c r="E29" s="51"/>
      <c r="F29" s="38"/>
      <c r="G29" s="51"/>
      <c r="H29" s="38"/>
      <c r="I29" s="38"/>
      <c r="J29" s="51"/>
    </row>
    <row r="30" spans="1:10" s="42" customFormat="1" ht="10.5" customHeight="1">
      <c r="A30" s="40"/>
      <c r="B30" s="40"/>
      <c r="C30" s="40"/>
      <c r="D30" s="43">
        <v>13</v>
      </c>
      <c r="E30" s="55" t="s">
        <v>91</v>
      </c>
      <c r="F30" s="56"/>
      <c r="G30" s="56"/>
      <c r="H30" s="56"/>
      <c r="I30" s="56"/>
      <c r="J30" s="56"/>
    </row>
    <row r="31" spans="1:10" s="42" customFormat="1" ht="10.5" customHeight="1">
      <c r="A31" s="40">
        <v>-8</v>
      </c>
      <c r="B31" s="52" t="str">
        <f>IF(C21=B20,B22,IF(C21=B22,B20,0))</f>
        <v>нет</v>
      </c>
      <c r="C31" s="40">
        <v>-11</v>
      </c>
      <c r="D31" s="54" t="str">
        <f>IF(D26=C25,C27,IF(D26=C27,C25,0))</f>
        <v>Нестеренко Георгий</v>
      </c>
      <c r="E31" s="51"/>
      <c r="F31" s="38"/>
      <c r="G31" s="51"/>
      <c r="H31" s="38"/>
      <c r="I31" s="38"/>
      <c r="J31" s="51" t="s">
        <v>4</v>
      </c>
    </row>
    <row r="32" spans="1:10" s="42" customFormat="1" ht="10.5" customHeight="1">
      <c r="A32" s="40"/>
      <c r="B32" s="43">
        <v>14</v>
      </c>
      <c r="C32" s="55" t="s">
        <v>75</v>
      </c>
      <c r="D32" s="40">
        <v>-13</v>
      </c>
      <c r="E32" s="50" t="str">
        <f>IF(E30=D29,D31,IF(E30=D31,D29,0))</f>
        <v>Нестеренко Георгий</v>
      </c>
      <c r="F32" s="50"/>
      <c r="G32" s="50"/>
      <c r="H32" s="50"/>
      <c r="I32" s="50"/>
      <c r="J32" s="50"/>
    </row>
    <row r="33" spans="1:10" s="42" customFormat="1" ht="10.5" customHeight="1">
      <c r="A33" s="40">
        <v>-9</v>
      </c>
      <c r="B33" s="54" t="str">
        <f>IF(C25=B24,B26,IF(C25=B26,B24,0))</f>
        <v>Емелин Илья</v>
      </c>
      <c r="C33" s="51" t="s">
        <v>7</v>
      </c>
      <c r="D33" s="40"/>
      <c r="E33" s="51"/>
      <c r="F33" s="38"/>
      <c r="G33" s="51"/>
      <c r="H33" s="38"/>
      <c r="I33" s="38"/>
      <c r="J33" s="51" t="s">
        <v>5</v>
      </c>
    </row>
    <row r="34" spans="1:10" s="42" customFormat="1" ht="10.5" customHeight="1">
      <c r="A34" s="40"/>
      <c r="B34" s="40">
        <v>-14</v>
      </c>
      <c r="C34" s="52" t="str">
        <f>IF(C32=B31,B33,IF(C32=B33,B31,0))</f>
        <v>нет</v>
      </c>
      <c r="D34" s="57"/>
      <c r="E34" s="57"/>
      <c r="F34" s="57"/>
      <c r="G34" s="57"/>
      <c r="H34" s="57"/>
      <c r="I34" s="38"/>
      <c r="J34" s="38"/>
    </row>
    <row r="35" spans="1:10" s="42" customFormat="1" ht="10.5" customHeight="1">
      <c r="A35" s="40"/>
      <c r="B35" s="40"/>
      <c r="C35" s="51" t="s">
        <v>9</v>
      </c>
      <c r="D35" s="40"/>
      <c r="E35" s="51"/>
      <c r="F35" s="38"/>
      <c r="G35" s="38"/>
      <c r="H35" s="38"/>
      <c r="I35" s="38"/>
      <c r="J35" s="38"/>
    </row>
    <row r="36" spans="1:13" ht="10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0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0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0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0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0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0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0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</sheetData>
  <sheetProtection sheet="1" objects="1" scenarios="1"/>
  <mergeCells count="5">
    <mergeCell ref="E27:J27"/>
    <mergeCell ref="E32:J32"/>
    <mergeCell ref="A1:G1"/>
    <mergeCell ref="A2:G2"/>
    <mergeCell ref="E18:J18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2008-05-03T15:41:03Z</cp:lastPrinted>
  <dcterms:created xsi:type="dcterms:W3CDTF">2008-02-03T08:28:10Z</dcterms:created>
  <dcterms:modified xsi:type="dcterms:W3CDTF">2008-05-05T08:25:58Z</dcterms:modified>
  <cp:category/>
  <cp:version/>
  <cp:contentType/>
  <cp:contentStatus/>
</cp:coreProperties>
</file>